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2025\Documentos\"/>
    </mc:Choice>
  </mc:AlternateContent>
  <xr:revisionPtr revIDLastSave="0" documentId="8_{D2196B2E-FAA5-4361-AAB0-23E0788C50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1" r:id="rId1"/>
    <sheet name="PCA" sheetId="2" r:id="rId2"/>
    <sheet name="Listas" sheetId="3" state="hidden" r:id="rId3"/>
    <sheet name="1" sheetId="4" state="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uri="GoogleSheetsCustomDataVersion2">
      <go:sheetsCustomData xmlns:go="http://customooxmlschemas.google.com/" r:id="rId9" roundtripDataChecksum="rCccEnq6SCsUofNMeX/ahMQjG0LswfsVvrfDvJ025L0="/>
    </ext>
  </extLst>
</workbook>
</file>

<file path=xl/calcChain.xml><?xml version="1.0" encoding="utf-8"?>
<calcChain xmlns="http://schemas.openxmlformats.org/spreadsheetml/2006/main">
  <c r="A60" i="4" l="1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" i="4"/>
  <c r="F226" i="2"/>
  <c r="J231" i="2"/>
  <c r="I232" i="2"/>
  <c r="E232" i="2"/>
  <c r="H231" i="2"/>
  <c r="G231" i="2"/>
  <c r="G232" i="2"/>
  <c r="F231" i="2"/>
  <c r="D231" i="2"/>
  <c r="F232" i="2"/>
  <c r="D232" i="2"/>
  <c r="H232" i="2"/>
  <c r="J232" i="2"/>
  <c r="I231" i="2"/>
  <c r="E231" i="2"/>
</calcChain>
</file>

<file path=xl/sharedStrings.xml><?xml version="1.0" encoding="utf-8"?>
<sst xmlns="http://schemas.openxmlformats.org/spreadsheetml/2006/main" count="2176" uniqueCount="405">
  <si>
    <t>Orientações</t>
  </si>
  <si>
    <t>PCA</t>
  </si>
  <si>
    <t>O que é o PCA?</t>
  </si>
  <si>
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compras, garantindo a integração ao planejamento estratégico e orçamentário das unidades.</t>
  </si>
  <si>
    <t>Quais são os principais Objetivos da norma?</t>
  </si>
  <si>
    <t>Art. 9º Compreendem objetivos do PCA:
I - racionalizar as contratações públicas;
II - garantir o alinhamento com o planejamento estratégico e outros instrumentos de governança existentes;
III - subsidiar a elaboração das leis orçamentárias;
IV - evitar o fracionamento de despesas; e
V - sinalizar intenções ao mercado fornecedor, de forma a aumentar o diálogo potencial com o mercado e incrementar a competitividade.
(DECRETO Nº 5307-R, DE 15 DE FEVEREIRO DE 2023)</t>
  </si>
  <si>
    <t>Quais são as principais Regras?</t>
  </si>
  <si>
    <r>
      <rPr>
        <sz val="11"/>
        <color theme="1"/>
        <rFont val="Arial"/>
      </rPr>
      <t>Cada órgão e entidade do Poder Executivo deverá elaborar, consolidar e aprovar, anualmente, seu respectivo PCA, contendo</t>
    </r>
    <r>
      <rPr>
        <b/>
        <sz val="11"/>
        <color theme="1"/>
        <rFont val="Arial"/>
      </rPr>
      <t xml:space="preserve"> todas as novas contratações e as renovações/prorrogações que pretende realizar no exercício seguinte ao de sua elaboração</t>
    </r>
    <r>
      <rPr>
        <sz val="11"/>
        <color theme="1"/>
        <rFont val="Arial"/>
      </rPr>
      <t>. Esse PCA necessitará ser publicado no site de cada Secretaria, inclusive quando a contratação ocorrer de forma Direta. Além disso, outra regra importante é a de que a fase preparatória das licitações deverá compatibilizar-se com o PCA.</t>
    </r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</si>
  <si>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</si>
  <si>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</si>
  <si>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Plano de Contratações Anual - Exercício 2026</t>
  </si>
  <si>
    <t>TOTAL CONSOLIDADO POR FONTE DE RECURSO E GRUPO DE DESPESA</t>
  </si>
  <si>
    <t>ÓRGÃO OU ENTIDADE</t>
  </si>
  <si>
    <t xml:space="preserve">Faculdade de Música do Espírito Santo "Maurício de Oliveira" -  (FAMES)
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</si>
  <si>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</si>
  <si>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</si>
  <si>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</si>
  <si>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</si>
  <si>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</si>
  <si>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</si>
  <si>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</si>
  <si>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ÁREA RESPONSÁVEL PELA CONSOLIDAÇÃO</t>
  </si>
  <si>
    <t>3 - OUTRAS DESPESAS CORRENTES</t>
  </si>
  <si>
    <t>4 - INVESTIMENTOS</t>
  </si>
  <si>
    <t>Setor Demandante</t>
  </si>
  <si>
    <t>Objeto Resumido</t>
  </si>
  <si>
    <t>Unidade de Medida</t>
  </si>
  <si>
    <t>Quantidade Estimada</t>
  </si>
  <si>
    <t>Estimativa preliminar do valor para 2026 (R$)</t>
  </si>
  <si>
    <t>Tipo de Contratação</t>
  </si>
  <si>
    <t>Prazo</t>
  </si>
  <si>
    <t>Classificação orçamentária</t>
  </si>
  <si>
    <t>Fonte de Recursos</t>
  </si>
  <si>
    <t>Agente de contratação ou fiscal</t>
  </si>
  <si>
    <t>Observações</t>
  </si>
  <si>
    <t>GND</t>
  </si>
  <si>
    <t>MODALIDADE DE APLICAÇÃO*</t>
  </si>
  <si>
    <t>ELEMENTO DE DESPESA</t>
  </si>
  <si>
    <t>Coordenação de Patrimônio</t>
  </si>
  <si>
    <t>Manutenção de violinos</t>
  </si>
  <si>
    <t>Und</t>
  </si>
  <si>
    <t>NOVA</t>
  </si>
  <si>
    <t>90 - APLICAÇÕES DIRETAS</t>
  </si>
  <si>
    <t>39 - OUTROS SERVIÇOS DE TERCEIROS - PESSOA JURÍDICA</t>
  </si>
  <si>
    <t>Mônica Santana Geraldino</t>
  </si>
  <si>
    <t>Manutenção de violas</t>
  </si>
  <si>
    <t>Manutenção de violoncelos</t>
  </si>
  <si>
    <t>Manutenção de contrabaixos</t>
  </si>
  <si>
    <t xml:space="preserve">Manutenção de Violões de nylon
</t>
  </si>
  <si>
    <t xml:space="preserve">Manutenção de Contrabaixos acústicos
</t>
  </si>
  <si>
    <t xml:space="preserve">Manutenção de baixos elétricos
</t>
  </si>
  <si>
    <t xml:space="preserve">Manutenção de Amplificador
</t>
  </si>
  <si>
    <t>Conselho Acadêmico</t>
  </si>
  <si>
    <t>Jogos de 6 cordas para violão de nylon</t>
  </si>
  <si>
    <t>30 - MATERIAL DE CONSUMO</t>
  </si>
  <si>
    <t>Jogos de 4 cordas convencionais</t>
  </si>
  <si>
    <t>Jogos de 4 cordas flatwound</t>
  </si>
  <si>
    <t xml:space="preserve"> Jogos de 6 cordas para guitarra elétrica calibre 0.10 </t>
  </si>
  <si>
    <t>Captadores para contrabaixo acústico</t>
  </si>
  <si>
    <t xml:space="preserve">Amplificadores para baixo de 40W com falante de 10 polegadas </t>
  </si>
  <si>
    <t>52 - EQUIPAMENTOS E MATERIAL PERMANENTE</t>
  </si>
  <si>
    <t>Manutenção de guitarras</t>
  </si>
  <si>
    <t>Manutenção de baixos elétricos</t>
  </si>
  <si>
    <t>Passagens aéreas para docentes</t>
  </si>
  <si>
    <t>-</t>
  </si>
  <si>
    <t>EXISTENTE A SER RENOVADA</t>
  </si>
  <si>
    <t>jan a dez/26</t>
  </si>
  <si>
    <t>33 - PASSAGENS E DESPESAS COM LOCOMOÇÃO</t>
  </si>
  <si>
    <t>Diárias totais</t>
  </si>
  <si>
    <t>14 - DIÁRIAS -  CIVIL</t>
  </si>
  <si>
    <t>Gabinete da Direção</t>
  </si>
  <si>
    <t>Credenciamento e outros</t>
  </si>
  <si>
    <t>36 - OUTROS SERVIÇOS DE TERCEIROS - PESSOA FÍSICA</t>
  </si>
  <si>
    <t>Credenciamento INSS patronal</t>
  </si>
  <si>
    <t>47 - OBRIGAÇÕES TRIBUTÁRIAS E CONTRIBUTIVAS</t>
  </si>
  <si>
    <t>Coordenação de Recursos Humanos</t>
  </si>
  <si>
    <t>Monitores (alunos)</t>
  </si>
  <si>
    <t>mai a dez/26</t>
  </si>
  <si>
    <t>Placa de áudio - 18 canais</t>
  </si>
  <si>
    <t xml:space="preserve"> Amplificador de fone de ouvido (8 canais)</t>
  </si>
  <si>
    <t xml:space="preserve"> Pop Filter</t>
  </si>
  <si>
    <t>Direct Box</t>
  </si>
  <si>
    <t>Pares de monitores de áudio Near Field</t>
  </si>
  <si>
    <t>Microfones condensadores cardióides direcionais de cápsula pequena</t>
  </si>
  <si>
    <t xml:space="preserve"> Microfone Condensador cardióide de cápsula larga </t>
  </si>
  <si>
    <t>Difusores acústicos</t>
  </si>
  <si>
    <t xml:space="preserve"> Bass Traps</t>
  </si>
  <si>
    <t>Xilofones Orff Soprano 13 Teclas em Madeira P2190 Jogvibratom</t>
  </si>
  <si>
    <t>Xilofones Orff Contralto 13 Teclas em Madeira P2170 Jogvibratom</t>
  </si>
  <si>
    <t>Metalofone Orff Soprano 11 Teclas em Alumínio P2030</t>
  </si>
  <si>
    <t>Metalofone 25t Cromatico P2112</t>
  </si>
  <si>
    <t>Metalofone Orff Contralto 13 Teclas P2040</t>
  </si>
  <si>
    <t>Metalofones Sopranino 11teclas em Aluminio P2132 Azul</t>
  </si>
  <si>
    <t>Teclas Avulsas Vibra/marimba/xilo B3685</t>
  </si>
  <si>
    <t>Teclas Avulsas Para Lira. Metalofone. Xilofone - B3680</t>
  </si>
  <si>
    <t>Baquetas para xilofone Orff Baixo - Baqueta de madeira costurada a mão para xilofone Orff Baixo</t>
  </si>
  <si>
    <t>Baquetas Metalofone - Linha Cinza - Peça B3132</t>
  </si>
  <si>
    <t>Baquetas Xilo/metal Esfera 20mm Borracha Macia B3130</t>
  </si>
  <si>
    <t xml:space="preserve">Caixas de som bluetooth </t>
  </si>
  <si>
    <t>Microfones Condensadores de diafragma</t>
  </si>
  <si>
    <t>Interfaces de áudio com oitos canais</t>
  </si>
  <si>
    <t>Mesas de som analógica ou digital</t>
  </si>
  <si>
    <t xml:space="preserve"> Par de monitores de estúdio de 100w</t>
  </si>
  <si>
    <t>Cabos xlr - kit c 20</t>
  </si>
  <si>
    <t>Cabos p10 mono</t>
  </si>
  <si>
    <t xml:space="preserve">Trompas simples em Fa </t>
  </si>
  <si>
    <t>Trompas duplas com a afinação Fa/ Si bemol</t>
  </si>
  <si>
    <t>Saxofones tenor</t>
  </si>
  <si>
    <t>Saxofone soprano</t>
  </si>
  <si>
    <t>Boquilha Saxofone Soprano</t>
  </si>
  <si>
    <t>Boquilha Saxofone Barítono</t>
  </si>
  <si>
    <t>2 Boquilhas Sax Tenor</t>
  </si>
  <si>
    <t>Coordenação de Bibliotecas</t>
  </si>
  <si>
    <t>Livros</t>
  </si>
  <si>
    <t>Partituras</t>
  </si>
  <si>
    <t>Flautas transversa em Dó</t>
  </si>
  <si>
    <t>Flautins (flauta piccolo)</t>
  </si>
  <si>
    <t xml:space="preserve">Manutenção de requinta </t>
  </si>
  <si>
    <t>Manutenção de clarone</t>
  </si>
  <si>
    <t>Manutenção de oboés</t>
  </si>
  <si>
    <t xml:space="preserve">Manutenção de fagotes </t>
  </si>
  <si>
    <t xml:space="preserve"> Lupa eletrônica para baixa visão
</t>
  </si>
  <si>
    <t xml:space="preserve">Lupa 5x com Suporte Iluminador LED
</t>
  </si>
  <si>
    <t xml:space="preserve">Máquina de Escrever Braile
</t>
  </si>
  <si>
    <t xml:space="preserve">Amplificador de Som Portátil Sem Fio </t>
  </si>
  <si>
    <t xml:space="preserve"> Impressora Braile Computator com software de acessibilidade </t>
  </si>
  <si>
    <t xml:space="preserve"> Andador Europa Luxo Vanzetti Scanner com Voz Aladdin Voic</t>
  </si>
  <si>
    <t>Sistema de pedais de bloco estilo europeu</t>
  </si>
  <si>
    <t>3 Fustes (cobre polido, martelado e martelado abaulado) de 20' (itens para quinteto de tímpanos)</t>
  </si>
  <si>
    <t>3 Fustes (cobre polido, martelado e martelado abaulado) de 23' (itens para quinteto de tímpanos)</t>
  </si>
  <si>
    <t>3 Fustes (cobre polido, martelado e martelado abaulado) de 26' (itens para quinteto de tímpanos)</t>
  </si>
  <si>
    <t>3 Fustes (cobre polido, martelado e martelado abaulado) de 29' (itens para quinteto de tímpanos)</t>
  </si>
  <si>
    <t>3 Fustes (cobre polido, martelado e martelado abaulado) de 36' (itens para quinteto de tímpanos)</t>
  </si>
  <si>
    <t>Micro afinador de 29' (itens para quinteto de tímpanos)</t>
  </si>
  <si>
    <t>Micro afinador de 36' (itens para quinteto de tímpanos)</t>
  </si>
  <si>
    <t>Agulhas de afinação (itens para quinteto de tímpanos)</t>
  </si>
  <si>
    <t>Colunas em aço fundido inteiriças  (itens para quinteto de tímpanos)</t>
  </si>
  <si>
    <t>Aros cromados (itens para quinteto de tímpanos)</t>
  </si>
  <si>
    <t>Membranas sintéticas Remo Renaissance (itens para quinteto de tímpanos)</t>
  </si>
  <si>
    <t>2 Rodízios giratórios grandes de roda dupla de 4” ( 360º ) (itens para quinteto de tímpanos)</t>
  </si>
  <si>
    <t>Capa longa protetora ADAMS (itens para quinteto de tímpanos)</t>
  </si>
  <si>
    <t>par de baquetas profissional (itens para quinteto de tímpanos)</t>
  </si>
  <si>
    <t>Núcleo de Tecnologia da Informação</t>
  </si>
  <si>
    <t>Câmera de segurança</t>
  </si>
  <si>
    <t>NVD</t>
  </si>
  <si>
    <t>HD 2TB</t>
  </si>
  <si>
    <t>Servidor</t>
  </si>
  <si>
    <t>Suporte de Teto para Projetor</t>
  </si>
  <si>
    <t>Coordenação de Administração Geral</t>
  </si>
  <si>
    <t>Recarga para Pincel Piloto - Cor: Azul</t>
  </si>
  <si>
    <t>Recarga para Pincel Piloto - Cor: Preto</t>
  </si>
  <si>
    <t>Recarga para Pincel Piloto - Cor: Vermelho</t>
  </si>
  <si>
    <t>Manutenção elevador</t>
  </si>
  <si>
    <t>Manutenção ar condicionado</t>
  </si>
  <si>
    <t>Limpeza e conservação</t>
  </si>
  <si>
    <t>37 - LOCAÇÃO DE MÃO-DE-OBRA</t>
  </si>
  <si>
    <t>Vigilância patrimonial</t>
  </si>
  <si>
    <t>Recepção</t>
  </si>
  <si>
    <t>Operador de fotocopiadora</t>
  </si>
  <si>
    <t>Abastecimento DIESEL/GASOLINA</t>
  </si>
  <si>
    <t>Manutenção/Peças/ Alinhamento/ Balanceamento</t>
  </si>
  <si>
    <t>Afinação de piano</t>
  </si>
  <si>
    <t>Apoio administrativo MGS</t>
  </si>
  <si>
    <t>Transporte de instrumentos</t>
  </si>
  <si>
    <t>Outsourcing de impressão</t>
  </si>
  <si>
    <t>40 - SERVIÇOS DE TECNOLOGIA DA INFORMAÇÃO E COMUNICAÇÃO - PESSOA JURÍDICA</t>
  </si>
  <si>
    <t>Outsourcing de impressão (Excedente)</t>
  </si>
  <si>
    <t>Diario Oficial</t>
  </si>
  <si>
    <t>91 - APLICAÇÃO DIRETA DECORRENTE DE OPERAÇÃO ENTRE ÓRGÃOS, FUNDOS E ENTIDADES INTEGRANTES DOS ORÇAMENTOS FISCAL E DA SEGURIDADE SOCIAL</t>
  </si>
  <si>
    <t>Vale Transporte</t>
  </si>
  <si>
    <t>49 - AUXÍLIO-TRANSPORTE</t>
  </si>
  <si>
    <t>Publicação em jornal de grande circulação</t>
  </si>
  <si>
    <t>Correios</t>
  </si>
  <si>
    <t>Condomínio 3º andar (Edf Março)</t>
  </si>
  <si>
    <t>Condomínio 4º andar (Edf Março)</t>
  </si>
  <si>
    <t>EDP FAMES</t>
  </si>
  <si>
    <t>EDP 3º andar (Edf Março)</t>
  </si>
  <si>
    <t>EDP 4º andar (Edf Março)</t>
  </si>
  <si>
    <t>CESAN</t>
  </si>
  <si>
    <t>Contrato de Hospedagem</t>
  </si>
  <si>
    <t>Setor Manutenção</t>
  </si>
  <si>
    <t>Alicate de pressão grande</t>
  </si>
  <si>
    <t>Apagador de 1 tecla</t>
  </si>
  <si>
    <t>Bocal para lâmpada 110V E27</t>
  </si>
  <si>
    <t>Bocal para lâmpada 220V E27</t>
  </si>
  <si>
    <t>Calha p/ lâmpda led c/ 2 lâmpadas</t>
  </si>
  <si>
    <t>Calha p/ lâmpada led c/ 3 lâmpadas</t>
  </si>
  <si>
    <t>Calha p/ lâmpada led 9W c/ 2 lâmpadas</t>
  </si>
  <si>
    <t>Disjuntor din 15A</t>
  </si>
  <si>
    <t>Disjuntor din 20A</t>
  </si>
  <si>
    <t>Disjuntor din 25A</t>
  </si>
  <si>
    <t>Disjuntor din 30A</t>
  </si>
  <si>
    <t>Disjuntor din 40A</t>
  </si>
  <si>
    <t>Fita isolante 19MM X 20M</t>
  </si>
  <si>
    <t>Globo leitoso de vidro 15X28 (Diâmetro de boca)</t>
  </si>
  <si>
    <t>Lâmpada eletrônica 59W E27</t>
  </si>
  <si>
    <t>Lâmpada led 20W (9W) E27 Tubular</t>
  </si>
  <si>
    <t>Lâmpada led 40W (20W) E27 Tubular</t>
  </si>
  <si>
    <t>Lâmpada led 9W E27 Bivot cor branca</t>
  </si>
  <si>
    <t>Lâmpada led 9W E27 Bivolt cor pera</t>
  </si>
  <si>
    <t>Lâmpada mista 250W E27 220V</t>
  </si>
  <si>
    <t>Plugue macho/fêmea 10A</t>
  </si>
  <si>
    <t>Plugue macho/fêmea 20A</t>
  </si>
  <si>
    <t>Tomada 3 Pinos 10A</t>
  </si>
  <si>
    <t>Tomada 3 Pinos 20A</t>
  </si>
  <si>
    <t>Carro lixo com rodas 500 L</t>
  </si>
  <si>
    <t>Carro lixo com rodas 200 L</t>
  </si>
  <si>
    <t>Carrinho carga/descarga pneu camara</t>
  </si>
  <si>
    <t>Anti ferrugem desengripante</t>
  </si>
  <si>
    <t>Boia 1/2</t>
  </si>
  <si>
    <t>Boia 3/4</t>
  </si>
  <si>
    <t>Cabo elétrico 1,5MM</t>
  </si>
  <si>
    <t>Cabo elétrico 2,5MM</t>
  </si>
  <si>
    <t>Cabo elétrico 4MM</t>
  </si>
  <si>
    <t>Cabo elétrico 6MM</t>
  </si>
  <si>
    <t>Cabo PP</t>
  </si>
  <si>
    <t>Cola de contato lata 750G</t>
  </si>
  <si>
    <t>Cola para cano (PVC)</t>
  </si>
  <si>
    <t>Cola tek bond</t>
  </si>
  <si>
    <t>Fita veda rosca</t>
  </si>
  <si>
    <t>Luvas 1/2</t>
  </si>
  <si>
    <t>Luvas 3/4</t>
  </si>
  <si>
    <t>Mangote água 30MM</t>
  </si>
  <si>
    <t>Mangote água 40MM</t>
  </si>
  <si>
    <t>Mangote água 60MM</t>
  </si>
  <si>
    <t>Soda cáustica</t>
  </si>
  <si>
    <t>Torneira metal acionamento rápido</t>
  </si>
  <si>
    <t>Torneira plástica simples</t>
  </si>
  <si>
    <t>Vara de cano 1/2</t>
  </si>
  <si>
    <t>Vara de cano 3/4</t>
  </si>
  <si>
    <t>Tinta spray esmalte sintético branco brilhante</t>
  </si>
  <si>
    <t>Tinta spray esmalte sintético preto brilhante</t>
  </si>
  <si>
    <t>Cano 25MM</t>
  </si>
  <si>
    <t>Flange 20MM</t>
  </si>
  <si>
    <t>Flange 25MM</t>
  </si>
  <si>
    <t>Joelho 25MM</t>
  </si>
  <si>
    <t>Luva 20MM</t>
  </si>
  <si>
    <t>Peça RL 3/4 P/ 25MM</t>
  </si>
  <si>
    <t>Registro 25MM</t>
  </si>
  <si>
    <t>Tubo cola p/ cano (PVC)</t>
  </si>
  <si>
    <t>Joelho 20MM</t>
  </si>
  <si>
    <t>Peça RL 1/2 P/ 20MM</t>
  </si>
  <si>
    <t>Tubo 20MM</t>
  </si>
  <si>
    <t>Contentor de lixo com rodas 400 L</t>
  </si>
  <si>
    <t>Contentor de lixo com rodas 200 L</t>
  </si>
  <si>
    <t>Parafusadeira bateria completa + acessórios</t>
  </si>
  <si>
    <t>Assento sanitário</t>
  </si>
  <si>
    <t>Fita dupla face (Verde)</t>
  </si>
  <si>
    <t>Esmerilhadeira de mão 41/2" / 115mm G720</t>
  </si>
  <si>
    <t>Plotagem da Van</t>
  </si>
  <si>
    <t>Manutenção de extintores</t>
  </si>
  <si>
    <t>Dedetização</t>
  </si>
  <si>
    <t>Limpeza na caixa de esgoto</t>
  </si>
  <si>
    <t>Açucar cristal - Pacote com 5kg</t>
  </si>
  <si>
    <t>Pacote</t>
  </si>
  <si>
    <t>Café em pó</t>
  </si>
  <si>
    <t>pacote com 500g</t>
  </si>
  <si>
    <t>Copos descartáveis 200 ml</t>
  </si>
  <si>
    <t>pacote com 100 und</t>
  </si>
  <si>
    <t>Copos descartáveis 50 ml</t>
  </si>
  <si>
    <t>pacote com 50 und</t>
  </si>
  <si>
    <t>Papel higiênico</t>
  </si>
  <si>
    <t>pacote com 4 rolos</t>
  </si>
  <si>
    <t>Papel higiênico 250M</t>
  </si>
  <si>
    <t>und (rolo)</t>
  </si>
  <si>
    <t>Toalha de papel pacote c/ 1000</t>
  </si>
  <si>
    <t>Papel A4 - Pacote com 500</t>
  </si>
  <si>
    <t>Gás engarrafado</t>
  </si>
  <si>
    <t>Assessoria de Comunicação</t>
  </si>
  <si>
    <t>Câmera fotográfica</t>
  </si>
  <si>
    <t>Licença de softwares Pergamum</t>
  </si>
  <si>
    <t>Licença de softwares Sibelius (licença de 1 ano)</t>
  </si>
  <si>
    <t>Licença de softwares Dorico (Licença de 1 ano)</t>
  </si>
  <si>
    <t>Licença de softwares de produção</t>
  </si>
  <si>
    <t>Circuito FAMES nas Comunidades</t>
  </si>
  <si>
    <t>Circuito FAMES nas Comunidades (patronal)</t>
  </si>
  <si>
    <t>92 - APLICAÇÕES DIRETAS</t>
  </si>
  <si>
    <t>Palco no pátio interno da sede</t>
  </si>
  <si>
    <t>m2</t>
  </si>
  <si>
    <t>51 - OBRAS E INSTALAÇÕES</t>
  </si>
  <si>
    <t>Cobertura de toldo fixo de lona p/ palco</t>
  </si>
  <si>
    <t>Calhas galvanizada com 3 metros</t>
  </si>
  <si>
    <t>Mão Francesa Cantoneira 50cm</t>
  </si>
  <si>
    <t>Condutor para calha PVC</t>
  </si>
  <si>
    <t>Veículo tipo furgão</t>
  </si>
  <si>
    <t>Restauração de piano</t>
  </si>
  <si>
    <t>Estagiários</t>
  </si>
  <si>
    <t>Contratação profissional para Correção de Redação - Vestibular FAMES</t>
  </si>
  <si>
    <t>Nível de Complexidade</t>
  </si>
  <si>
    <t>Fonte de recurso</t>
  </si>
  <si>
    <t>Baixo</t>
  </si>
  <si>
    <t>0 - NÃO DEFINIDO</t>
  </si>
  <si>
    <t>00 - NÃO DEFINIDO</t>
  </si>
  <si>
    <t>EXISTENTE NÃO RENOVÁVEL</t>
  </si>
  <si>
    <t>Médio</t>
  </si>
  <si>
    <t>1 - PESSOAL E ENCARGOS SOCIAIS</t>
  </si>
  <si>
    <t>20 - TRANSFERÊNCIAS À UNIÃO</t>
  </si>
  <si>
    <t>01 - APOSENTADORIAS DO RPPS, RESERVA REMUNERADA E REFORMAS DOS MILITARES</t>
  </si>
  <si>
    <t>Alto</t>
  </si>
  <si>
    <t>2 - JUROS E ENCARGOS DA DÍVIDA</t>
  </si>
  <si>
    <t>22 - EXECUÇÃO ORÇAMENTÁRIA DELEGADA À UNIÃO</t>
  </si>
  <si>
    <t>03 - PENSÕES DO RPPS E DO MILITAR</t>
  </si>
  <si>
    <t>30 - TRANSFERÊNCIAS A ESTADOS E AO DISTRITO FEDERAL</t>
  </si>
  <si>
    <t>04 - CONTRATAÇÃO POR TEMPO DETERMINADO</t>
  </si>
  <si>
    <t>31 - TRANSFERÊNCIAS A ESTADOS E AO DISTRITO FEDERAL - FUNDO A FUNDO</t>
  </si>
  <si>
    <t>05 - OUTROS BENEFÍCIOS PREVIDENCIÁRIOS DO SERVIDOR OU DO MILITAR</t>
  </si>
  <si>
    <t>5 - INVERSÕES FINANCEIRAS</t>
  </si>
  <si>
    <t>32 - EXECUÇÃO ORÇAMENTÁRIA DELEGADA A ESTADOS E AO DISTRITO FEDERAL</t>
  </si>
  <si>
    <t>06 - BENEFÍCIO MENSAL AO DEFICIENTE E AO IDOSO</t>
  </si>
  <si>
    <t>6 - AMORTIZAÇÃO DA DÍVIDA</t>
  </si>
  <si>
    <t>35 - TRANSFERÊNCIAS FUNDO A FUNDO AOS ESTADOS E AO DISTRITO FEDERAL À CONTA DE RECURSOS DE QUE TRATAM OS §§ 1º E 2º DO ART. 24 DA LEI COMPLEMENTAR Nº 141, DE 2012</t>
  </si>
  <si>
    <t>07 - CONTRIBUIÇÃO A ENTIDADES FECHADAS DE PREVIDÊNCIA</t>
  </si>
  <si>
    <t>9 - RESERVA DE CONTINGÊNCIA</t>
  </si>
  <si>
    <t xml:space="preserve">36 - TRANSFERÊNCIAS FUNDO A FUNDO AOS ESTADOS E AO DISTRITO FEDERAL À CONTA DE RECURSOS DE QUE TRATA O ART. 25 DA LEI COMPLEMENTAR Nº 141, DE 2012 </t>
  </si>
  <si>
    <t>08 - OUTROS BENEFÍCIOS ASSISTENCIAIS DO SERVIDOR E DO MILITAR</t>
  </si>
  <si>
    <t>40 - TRANSFERÊNCIAS A MUNICÍPIOS</t>
  </si>
  <si>
    <t>09 - SALÁRIO-FAMÍLIA</t>
  </si>
  <si>
    <t>41 - TRANSFERÊNCIAS A MUNICÍPIOS - FUNDO A FUNDO</t>
  </si>
  <si>
    <t>10 - SEGURO DESEMPREGO E ABONO SALARIAL</t>
  </si>
  <si>
    <t>42 - EXECUÇÃO ORÇAMENTÁRIA DELEGADA A MUNICÍPIOS</t>
  </si>
  <si>
    <t>11 - VENCIMENTOS E VANTAGENS FIXAS - PESSOAL CIVIL</t>
  </si>
  <si>
    <t>45 - TRANSFERÊNCIAS FUNDO A FUNDO AOS MUNICÍPIOS À CONTA DE RECURSOS DE QUE TRATAM OS §§ 1º E 2º DO ART. 24 DA LEI COMPLEMENTAR Nº 141, DE 2012</t>
  </si>
  <si>
    <t>12 - VENCIMENTOS E VANTAGENS FIXAS - PESSOAL MILITAR</t>
  </si>
  <si>
    <t>46 - TRANSFERÊNCIAS FUNDO A FUNDO AOS MUNICÍPIOS À CONTA DE RECURSOS DE QUE TRATA O ART. 25 DA LEI COMPLEMENTAR Nº 141, DE 2012</t>
  </si>
  <si>
    <t>13 - OBRIGAÇÕES PATRONAIS</t>
  </si>
  <si>
    <t>50 - TRANSFERÊNCIAS A INSTITUIÇÕES PRIVADAS SEM FINS LUCRATIVOS</t>
  </si>
  <si>
    <t>60 - TRANSFERÊNCIAS A INSTITUIÇÕES PRIVADAS COM FINS LUCRATIVOS</t>
  </si>
  <si>
    <t>15 - DIÁRIAS -  MILITAR</t>
  </si>
  <si>
    <t>67 - EXECUÇÃO DE CONTRATO DE PARCERIA PÚBLICO-PRIVADA - PPP</t>
  </si>
  <si>
    <t>16 - OUTRAS DESPESAS VARIÁVEIS - PESSOAL CIVIL</t>
  </si>
  <si>
    <t>70 - TRANSFERÊNCIAS A INSTITUIÇÕES MULTIGOVERNAMENTAIS</t>
  </si>
  <si>
    <t>17 - OUTRAS DESPESAS VARIÁVEIS - PESSOAL MILITAR</t>
  </si>
  <si>
    <t>71 - TRANSFERÊNCIAS A CONSÓRCIOS PÚBLICOS MEDIANTE CONTRATO DE RATEIO</t>
  </si>
  <si>
    <t>18 - AUXÍLIO FINANCEIRO A ESTUDANTES</t>
  </si>
  <si>
    <t>72 - EXECUÇÃO ORÇAMENTÁRIA DELEGADA A CONSÓRCIOS PÚBLICOS</t>
  </si>
  <si>
    <t>19 - AUXÍLIO-FARDAMENTO</t>
  </si>
  <si>
    <t>73 - TRANSFERÊNCIAS A CONSÓRCIOS PÚBLICOS MEDIANTE CONTRATO DE RATEIO À CONTA DE RECURSOS DE QUE TRATAM OS §§ 1º E 2º DO ART. 24 DA LEI COMPLEMENTAR Nº 141, DE 2012</t>
  </si>
  <si>
    <t>20 - AUXÍLIO FINANCEIRO A PESQUISADORES</t>
  </si>
  <si>
    <t>74 - TRANSFERÊNCIAS A CONSÓRCIOS PÚBLICOS MEDIANTE CONTRATO DE RATEIO À CONTA DE RECURSOS DE QUE TRATA O ART. 25 DA LEI COMPLEMENTAR Nº 141, DE 2012</t>
  </si>
  <si>
    <t>21 - JUROS SOBRE A DÍVIDA POR CONTRATO</t>
  </si>
  <si>
    <t>75 - TRANSFERÊNCIAS A INSTITUIÇÕES MULTIGOVERNAMENTAIS À CONTA DE RECURSOS DE QUE TRATAM OS §§ 1º E 2º DO ART. 24 DA LEI COMPLEMENTAR Nº 141, DE 2012</t>
  </si>
  <si>
    <t>22 - OUTROS ENCARGOS SOBRE A DÍVIDA POR CONTRATO</t>
  </si>
  <si>
    <t>76 - TRANSFERÊNCIAS A INSTITUIÇÕES MULTIGOVERNAMENTAIS À CONTA DE RECURSOS DE QUE TRATA O ART. 25 DA LEI COMPLEMENTAR Nº 141, DE 2012</t>
  </si>
  <si>
    <t>23 - JUROS, DESÁGIOS E DESCONTOS DA DÍVIDA MOBILIÁRIA</t>
  </si>
  <si>
    <t>80 - TRANSFERÊNCIAS AO EXTERIOR</t>
  </si>
  <si>
    <t>24 - OUTROS ENCARGOS SOBRE A DÍVIDA MOBILIÁRIA</t>
  </si>
  <si>
    <t>25 - ENCARGOS SOBRE OPERAÇÕES DE CRÉDITO POR ANTECIPAÇÃO DA RECEITA</t>
  </si>
  <si>
    <t>26 - OBRIGAÇÕES DECORRENTES DE POLÍTICA MONETÁRIA</t>
  </si>
  <si>
    <t>92 - APLICAÇÃO DIRETA DE RECURSOS RECEBIDOS DE OUTROS ENTES DA FEDERAÇÃO DECORRENTES DE DELEGAÇÃO OU DESCENTRALIZAÇÃO</t>
  </si>
  <si>
    <t>27 - ENCARGOS PELA HONRA DE AVAIS, GARANTIAS, SEGUROS E SIMILARES</t>
  </si>
  <si>
    <t>93 - APLICAÇÃO DIRETA DECORRENTE DE OPERAÇÃO DE ÓRGÃOS, FUNDOS E ENTIDADES INTEGRANTES DOS ORÇAMENTOS FISCAL E DA SEGURIDADE SOCIAL COM CONSÓRCIO PÚBLICO DO QUAL O ENTE PARTICIPE</t>
  </si>
  <si>
    <t>28 - REMUNERAÇÃO DE COTAS DE FUNDOS AUTÁRQUICOS</t>
  </si>
  <si>
    <t>94 - APLICAÇÃO DIRETA DECORRENTE DE OPERAÇÃO DE ÓRGÃOS, FUNDOS E ENTIDADES INTEGRANTES DOS ORÇAMENTOS FISCAL E DA SEGURIDADE SOCIAL COM CONSÓRCIO PÚBLICO DO QUAL O ENTE NÃO PARTICIPE</t>
  </si>
  <si>
    <t>29 - DISTRIBUIÇÃO DE RESULTADO DE EMPRESAS ESTATAIS DEPENDENTES</t>
  </si>
  <si>
    <t>95 - APLICAÇÃO DIRETA À CONTA DE RECURSOS DE QUE TRATAM OS §§ 1º E 2º DO ART. 24 DA LEI COMPLEMENTAR Nº 141, DE 2012</t>
  </si>
  <si>
    <t>96 - APLICAÇÃO DIRETA À CONTA DE RECURSOS DE QUE TRATA O ART. 25 DA LEI COMPLEMENTAR Nº 141, DE 2012</t>
  </si>
  <si>
    <t>31 - PREMIAÇÕES CULTURAIS, ARTÍSTICAS, CIENTÍFICAS, DESPORTIVAS E OUTRAS</t>
  </si>
  <si>
    <t>99 - A DEFINIR</t>
  </si>
  <si>
    <t>32 - MATERIAL, BEM OU SERVIÇO PARA DISTRIBUIÇÃO GRATUITA</t>
  </si>
  <si>
    <t>34 - OUTRAS DESPESAS DE PESSOAL DECORRENTES DE  CONTRATOS DE TERCEIRIZAÇÃO</t>
  </si>
  <si>
    <t>35 - SERVIÇOS DE CONSULTORIA</t>
  </si>
  <si>
    <t>38 - ARRENDAMENTO MERCANTIL</t>
  </si>
  <si>
    <t>41 - CONTRIBUIÇÕES</t>
  </si>
  <si>
    <t>42 - AUXÍLIOS</t>
  </si>
  <si>
    <t>43 - SUBVENÇÕES SOCIAIS</t>
  </si>
  <si>
    <t>45 - SUBVENÇÕES ECONÔMICAS</t>
  </si>
  <si>
    <t>46 - AUXÍLIO-ALIMENTAÇÃO</t>
  </si>
  <si>
    <t>48 - OUTROS AUXÍLIOS FINANCEIROS A PESSOAS FÍSICAS</t>
  </si>
  <si>
    <t>53 - APOSENTADORIAS DO RGPS - ÁREA RURAL</t>
  </si>
  <si>
    <t>54 - APOSENTADORIAS DO RGPS - ÁREA URBANA</t>
  </si>
  <si>
    <t>55 - PENSÕES DO RGPS - ÁREA RURAL</t>
  </si>
  <si>
    <t>56 - PENSÕES DO RGPS - ÁREA URBANA</t>
  </si>
  <si>
    <t>57 - OUTROS BENEFÍCIOS DO RGPS - ÁREA RURAL</t>
  </si>
  <si>
    <t>58 - OUTROS BENEFÍCIOS DO RGPS - ÁREA URBANA</t>
  </si>
  <si>
    <t>59 - PENSÕES ESPECIAIS</t>
  </si>
  <si>
    <t>61 - AQUISIÇÃO DE IMÓVEIS</t>
  </si>
  <si>
    <t>62 - AQUISIÇÃO DE PRODUTOS PARA REVENDA</t>
  </si>
  <si>
    <t>63 - AQUISIÇÃO DE TÍTULOS DE CRÉDITO</t>
  </si>
  <si>
    <t>64 - AQUISIÇÃO DE TÍTULOS REPRESENTATIVOS DE CAPITAL JÁ INTEGRALIZADO</t>
  </si>
  <si>
    <t>65 - CONSTITUIÇÃO OU AUMENTO DE CAPITAL DE EMPRESAS</t>
  </si>
  <si>
    <t>66 - CONCESSÃO DE EMPRÉSTIMOS E FINANCIAMENTOS</t>
  </si>
  <si>
    <t>67 - DEPÓSITOS COMPULSÓRIOS</t>
  </si>
  <si>
    <t>70 - RATEIO PELA PARTICIPAÇÃO EM CONSÓRCIO PÚBLICO</t>
  </si>
  <si>
    <t>71 - PRINCIPAL DA DÍVIDA CONTRATUAL RESGATADO</t>
  </si>
  <si>
    <t>72 - PRINCIPAL DA DÍVIDA MOBILIÁRIA RESGATADO</t>
  </si>
  <si>
    <t>73 - CORREÇÃO MONETÁRIA OU CAMBIAL DA DÍVIDA CONTRATUAL RESGATADA</t>
  </si>
  <si>
    <t>74 - CORREÇÃO MONETÁRIA OU CAMBIAL DA DÍVIDA MOBILIÁRIA RESGATADA</t>
  </si>
  <si>
    <t>75 - CORREÇÃO MONETÁRIA DA DÍVIDA DE OPERAÇÕES DE CRÉDITO POR  ANTECIPAÇÃO DA RECEITA</t>
  </si>
  <si>
    <t>76 - PRINCIPAL CORRIGIDO DA DÍVIDA MOBILIÁRIA REFINANCIADO</t>
  </si>
  <si>
    <t>77 - PRINCIPAL CORRIGIDO DA DÍVIDA CONTRATUAL REFINANCIADO</t>
  </si>
  <si>
    <t>81 - DISTRIBUIÇÃO CONSTITUCIONAL OU LEGAL DE RECEITAS</t>
  </si>
  <si>
    <t>82 - APORTE DE RECURSOS PELO PARCEIRO PÚBLICO EM FAVOR DO PARCEIRO PRIVADO DECORRENTE DE CONTRATO DE PARCERIA PÚBLICO-PRIVADA</t>
  </si>
  <si>
    <t>83 - DESPESAS DECORRENTES DE CONTRATO DE PARCERIA PÚBLICO-PRIVADA-PPP, EXCETO SUBVENÇÕES ECONÔMICAS,APORTE E FUNDO GARANTIDOR</t>
  </si>
  <si>
    <t>84 - DESPESAS DECORRENTES DA PARTICIPAÇÃO EM FUNDOS, ORGANISMOS, OU ENTIDADES ASSEMELHADAS, NACIONAIS E INTERNACIONAIS</t>
  </si>
  <si>
    <t>85 - CONTRATO DE GESTÃO</t>
  </si>
  <si>
    <t>86 - COMPENSAÇÕES A REGIMES DE PREVIDÊNCIA</t>
  </si>
  <si>
    <t>91 - SENTENÇAS JUDICIAIS</t>
  </si>
  <si>
    <t>92 - DESPESAS DE EXERCÍCIOS ANTERIORES</t>
  </si>
  <si>
    <t>93 - INDENIZAÇÕES E RESTITUIÇÕES</t>
  </si>
  <si>
    <t>94 - INDENIZAÇÕES E RESTITUIÇÕES TRABALHISTAS</t>
  </si>
  <si>
    <t>95 - INDENIZAÇÃO PELA EXECUÇÃO DE TRABALHOS DE CAMPO</t>
  </si>
  <si>
    <t>96 - RESSARCIMENTO DE DESPESAS DE PESSOAL REQUISITADO</t>
  </si>
  <si>
    <t>97 - APORTE PARA COBERTURA DO DÉFICIT ATUARIAL DO RPPS</t>
  </si>
  <si>
    <t>98 - DESPESAS DO ORÇAMENTO DE INVESTIMENTO</t>
  </si>
  <si>
    <t>99 - A CLASSIFICAR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</si>
</sst>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mmm/\ yyyy"/>
  </numFmts>
  <fonts count="16" x14ac:knownFonts="1">
    <font>
      <sz val="10"/>
      <color rgb="FF000000"/>
      <name val="Arial"/>
      <scheme val="minor"/>
    </font>
    <font>
      <b/>
      <sz val="14"/>
      <color theme="0"/>
      <name val="Arial"/>
    </font>
    <font>
      <sz val="11"/>
      <color theme="0"/>
      <name val="Arial"/>
    </font>
    <font>
      <sz val="11"/>
      <color theme="1"/>
      <name val="Arial"/>
    </font>
    <font>
      <b/>
      <sz val="11"/>
      <color theme="1"/>
      <name val="Arial"/>
    </font>
    <font>
      <sz val="10"/>
      <color rgb="FF000000"/>
      <name val="Times New Roman"/>
    </font>
    <font>
      <sz val="10"/>
      <color theme="0"/>
      <name val="Times New Roman"/>
    </font>
    <font>
      <b/>
      <sz val="16"/>
      <color theme="0"/>
      <name val="Times New Roman"/>
    </font>
    <font>
      <sz val="10"/>
      <name val="Arial"/>
    </font>
    <font>
      <b/>
      <sz val="10"/>
      <color theme="1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theme="0"/>
      <name val="Times New Roman"/>
    </font>
    <font>
      <sz val="10"/>
      <color theme="1"/>
      <name val="Times New Roman"/>
    </font>
    <font>
      <sz val="10"/>
      <color rgb="FF000000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2A4857"/>
        <bgColor rgb="FF2A4857"/>
      </patternFill>
    </fill>
    <fill>
      <patternFill patternType="solid">
        <fgColor rgb="FF406D83"/>
        <bgColor rgb="FF406D8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6" borderId="13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17" fontId="13" fillId="0" borderId="7" xfId="0" applyNumberFormat="1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" fontId="13" fillId="0" borderId="8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17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2" fillId="6" borderId="8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2" fillId="6" borderId="9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7" fillId="5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703125" defaultRowHeight="15" customHeight="1" x14ac:dyDescent="0.2"/>
  <cols>
    <col min="1" max="1" width="24.5703125" customWidth="1"/>
    <col min="2" max="2" width="101.85546875" customWidth="1"/>
    <col min="3" max="6" width="9.140625" hidden="1" customWidth="1"/>
    <col min="7" max="26" width="8.5703125" customWidth="1"/>
  </cols>
  <sheetData>
    <row r="1" spans="1:26" ht="14.2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">
      <c r="A2" s="4" t="s">
        <v>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">
      <c r="A3" s="6" t="s">
        <v>2</v>
      </c>
      <c r="B3" s="7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0.75" customHeight="1" x14ac:dyDescent="0.2">
      <c r="A4" s="8" t="s">
        <v>4</v>
      </c>
      <c r="B4" s="9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">
      <c r="A5" s="10" t="s">
        <v>6</v>
      </c>
      <c r="B5" s="7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4.5" customHeight="1" x14ac:dyDescent="0.2">
      <c r="A6" s="6" t="s">
        <v>8</v>
      </c>
      <c r="B6" s="7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3"/>
  <sheetViews>
    <sheetView showGridLines="0" tabSelected="1" zoomScale="70" zoomScaleNormal="70" workbookViewId="0">
      <selection activeCell="N234" sqref="A1:N234"/>
    </sheetView>
  </sheetViews>
  <sheetFormatPr defaultColWidth="12.5703125" defaultRowHeight="15" customHeight="1" x14ac:dyDescent="0.2"/>
  <cols>
    <col min="1" max="1" width="2.140625" customWidth="1"/>
    <col min="2" max="2" width="13.42578125" customWidth="1"/>
    <col min="3" max="3" width="39.85546875" customWidth="1"/>
    <col min="4" max="4" width="14.85546875" customWidth="1"/>
    <col min="5" max="5" width="13" customWidth="1"/>
    <col min="6" max="6" width="21.42578125" customWidth="1"/>
    <col min="7" max="7" width="24.85546875" customWidth="1"/>
    <col min="8" max="8" width="10.85546875" customWidth="1"/>
    <col min="9" max="9" width="17.140625" customWidth="1"/>
    <col min="10" max="10" width="15.42578125" customWidth="1"/>
    <col min="11" max="11" width="42.85546875" customWidth="1"/>
    <col min="12" max="12" width="15.5703125" customWidth="1"/>
    <col min="13" max="13" width="25.5703125" customWidth="1"/>
    <col min="14" max="14" width="15.7109375" customWidth="1"/>
    <col min="15" max="16" width="12.5703125" customWidth="1"/>
    <col min="17" max="17" width="29.140625" customWidth="1"/>
    <col min="18" max="18" width="18.7109375" customWidth="1"/>
    <col min="19" max="19" width="19.7109375" customWidth="1"/>
    <col min="20" max="20" width="21" customWidth="1"/>
    <col min="21" max="21" width="18.7109375" customWidth="1"/>
    <col min="22" max="22" width="17.5703125" customWidth="1"/>
    <col min="23" max="23" width="21" customWidth="1"/>
    <col min="24" max="24" width="16.7109375" customWidth="1"/>
    <col min="25" max="27" width="12.5703125" customWidth="1"/>
  </cols>
  <sheetData>
    <row r="1" spans="1:27" ht="15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/>
      <c r="T1" s="11"/>
      <c r="U1" s="11"/>
      <c r="V1" s="11"/>
      <c r="W1" s="11"/>
      <c r="X1" s="11"/>
      <c r="Y1" s="11"/>
      <c r="Z1" s="11"/>
      <c r="AA1" s="11"/>
    </row>
    <row r="2" spans="1:27" ht="21" customHeight="1" x14ac:dyDescent="0.2">
      <c r="A2" s="11"/>
      <c r="B2" s="49" t="s">
        <v>10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5.7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38.25" customHeight="1" x14ac:dyDescent="0.2">
      <c r="A4" s="11"/>
      <c r="B4" s="52" t="s">
        <v>12</v>
      </c>
      <c r="C4" s="51"/>
      <c r="D4" s="53" t="s">
        <v>13</v>
      </c>
      <c r="E4" s="53"/>
      <c r="F4" s="53"/>
      <c r="G4" s="53"/>
      <c r="H4" s="53"/>
      <c r="I4" s="53"/>
      <c r="J4" s="53"/>
      <c r="K4" s="5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30" customHeight="1" x14ac:dyDescent="0.2">
      <c r="A5" s="11"/>
      <c r="B5" s="52" t="s">
        <v>21</v>
      </c>
      <c r="C5" s="51"/>
      <c r="D5" s="13"/>
      <c r="E5" s="53"/>
      <c r="F5" s="51"/>
      <c r="G5" s="51"/>
      <c r="H5" s="51"/>
      <c r="I5" s="13"/>
      <c r="J5" s="13"/>
      <c r="K5" s="13"/>
      <c r="L5" s="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21.75" customHeight="1" x14ac:dyDescent="0.2">
      <c r="A7" s="11"/>
      <c r="B7" s="44" t="s">
        <v>24</v>
      </c>
      <c r="C7" s="44" t="s">
        <v>25</v>
      </c>
      <c r="D7" s="44" t="s">
        <v>26</v>
      </c>
      <c r="E7" s="44" t="s">
        <v>27</v>
      </c>
      <c r="F7" s="44" t="s">
        <v>28</v>
      </c>
      <c r="G7" s="44" t="s">
        <v>29</v>
      </c>
      <c r="H7" s="44" t="s">
        <v>30</v>
      </c>
      <c r="I7" s="46" t="s">
        <v>31</v>
      </c>
      <c r="J7" s="47"/>
      <c r="K7" s="48"/>
      <c r="L7" s="44" t="s">
        <v>32</v>
      </c>
      <c r="M7" s="44" t="s">
        <v>33</v>
      </c>
      <c r="N7" s="44" t="s">
        <v>34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36.75" customHeight="1" x14ac:dyDescent="0.2">
      <c r="A8" s="11"/>
      <c r="B8" s="45"/>
      <c r="C8" s="45"/>
      <c r="D8" s="45"/>
      <c r="E8" s="45"/>
      <c r="F8" s="45"/>
      <c r="G8" s="45"/>
      <c r="H8" s="45"/>
      <c r="I8" s="17" t="s">
        <v>35</v>
      </c>
      <c r="J8" s="18" t="s">
        <v>36</v>
      </c>
      <c r="K8" s="18" t="s">
        <v>37</v>
      </c>
      <c r="L8" s="45"/>
      <c r="M8" s="45"/>
      <c r="N8" s="45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38.25" customHeight="1" x14ac:dyDescent="0.2">
      <c r="A9" s="11"/>
      <c r="B9" s="19" t="s">
        <v>38</v>
      </c>
      <c r="C9" s="19" t="s">
        <v>39</v>
      </c>
      <c r="D9" s="19" t="s">
        <v>40</v>
      </c>
      <c r="E9" s="20">
        <v>17</v>
      </c>
      <c r="F9" s="21">
        <v>9180</v>
      </c>
      <c r="G9" s="22" t="s">
        <v>41</v>
      </c>
      <c r="H9" s="23">
        <v>46082</v>
      </c>
      <c r="I9" s="19" t="s">
        <v>22</v>
      </c>
      <c r="J9" s="19" t="s">
        <v>42</v>
      </c>
      <c r="K9" s="19" t="s">
        <v>43</v>
      </c>
      <c r="L9" s="19" t="s">
        <v>14</v>
      </c>
      <c r="M9" s="19" t="s">
        <v>44</v>
      </c>
      <c r="N9" s="19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4.75" customHeight="1" x14ac:dyDescent="0.2">
      <c r="A10" s="11"/>
      <c r="B10" s="19" t="s">
        <v>38</v>
      </c>
      <c r="C10" s="19" t="s">
        <v>45</v>
      </c>
      <c r="D10" s="19" t="s">
        <v>40</v>
      </c>
      <c r="E10" s="19">
        <v>6</v>
      </c>
      <c r="F10" s="21">
        <v>20160</v>
      </c>
      <c r="G10" s="22" t="s">
        <v>41</v>
      </c>
      <c r="H10" s="23">
        <v>46082</v>
      </c>
      <c r="I10" s="19" t="s">
        <v>22</v>
      </c>
      <c r="J10" s="19" t="s">
        <v>42</v>
      </c>
      <c r="K10" s="19" t="s">
        <v>43</v>
      </c>
      <c r="L10" s="19" t="s">
        <v>14</v>
      </c>
      <c r="M10" s="19" t="s">
        <v>44</v>
      </c>
      <c r="N10" s="19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24" customHeight="1" x14ac:dyDescent="0.2">
      <c r="A11" s="11"/>
      <c r="B11" s="19" t="s">
        <v>38</v>
      </c>
      <c r="C11" s="19" t="s">
        <v>46</v>
      </c>
      <c r="D11" s="19" t="s">
        <v>40</v>
      </c>
      <c r="E11" s="19">
        <v>3</v>
      </c>
      <c r="F11" s="21">
        <v>6480</v>
      </c>
      <c r="G11" s="22" t="s">
        <v>41</v>
      </c>
      <c r="H11" s="23">
        <v>46082</v>
      </c>
      <c r="I11" s="19" t="s">
        <v>22</v>
      </c>
      <c r="J11" s="19" t="s">
        <v>42</v>
      </c>
      <c r="K11" s="19" t="s">
        <v>43</v>
      </c>
      <c r="L11" s="19" t="s">
        <v>14</v>
      </c>
      <c r="M11" s="19" t="s">
        <v>44</v>
      </c>
      <c r="N11" s="19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24" customHeight="1" x14ac:dyDescent="0.2">
      <c r="A12" s="11"/>
      <c r="B12" s="19" t="s">
        <v>38</v>
      </c>
      <c r="C12" s="19" t="s">
        <v>47</v>
      </c>
      <c r="D12" s="19" t="s">
        <v>40</v>
      </c>
      <c r="E12" s="19">
        <v>7</v>
      </c>
      <c r="F12" s="21">
        <v>41400</v>
      </c>
      <c r="G12" s="22" t="s">
        <v>41</v>
      </c>
      <c r="H12" s="23">
        <v>46082</v>
      </c>
      <c r="I12" s="19" t="s">
        <v>22</v>
      </c>
      <c r="J12" s="19" t="s">
        <v>42</v>
      </c>
      <c r="K12" s="19" t="s">
        <v>43</v>
      </c>
      <c r="L12" s="19" t="s">
        <v>14</v>
      </c>
      <c r="M12" s="19" t="s">
        <v>44</v>
      </c>
      <c r="N12" s="19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43.5" customHeight="1" x14ac:dyDescent="0.2">
      <c r="A13" s="11"/>
      <c r="B13" s="19" t="s">
        <v>38</v>
      </c>
      <c r="C13" s="19" t="s">
        <v>48</v>
      </c>
      <c r="D13" s="19" t="s">
        <v>40</v>
      </c>
      <c r="E13" s="19">
        <v>6</v>
      </c>
      <c r="F13" s="21">
        <v>18000</v>
      </c>
      <c r="G13" s="22" t="s">
        <v>41</v>
      </c>
      <c r="H13" s="23">
        <v>46082</v>
      </c>
      <c r="I13" s="19" t="s">
        <v>22</v>
      </c>
      <c r="J13" s="19" t="s">
        <v>42</v>
      </c>
      <c r="K13" s="19" t="s">
        <v>43</v>
      </c>
      <c r="L13" s="19" t="s">
        <v>14</v>
      </c>
      <c r="M13" s="19" t="s">
        <v>44</v>
      </c>
      <c r="N13" s="19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36" customHeight="1" x14ac:dyDescent="0.2">
      <c r="A14" s="11"/>
      <c r="B14" s="19" t="s">
        <v>38</v>
      </c>
      <c r="C14" s="19" t="s">
        <v>49</v>
      </c>
      <c r="D14" s="19" t="s">
        <v>40</v>
      </c>
      <c r="E14" s="19">
        <v>3</v>
      </c>
      <c r="F14" s="21">
        <v>9720</v>
      </c>
      <c r="G14" s="22" t="s">
        <v>41</v>
      </c>
      <c r="H14" s="23">
        <v>46082</v>
      </c>
      <c r="I14" s="19" t="s">
        <v>22</v>
      </c>
      <c r="J14" s="19" t="s">
        <v>42</v>
      </c>
      <c r="K14" s="19" t="s">
        <v>43</v>
      </c>
      <c r="L14" s="19" t="s">
        <v>14</v>
      </c>
      <c r="M14" s="19" t="s">
        <v>44</v>
      </c>
      <c r="N14" s="19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4" customHeight="1" x14ac:dyDescent="0.2">
      <c r="A15" s="11"/>
      <c r="B15" s="19" t="s">
        <v>38</v>
      </c>
      <c r="C15" s="19" t="s">
        <v>50</v>
      </c>
      <c r="D15" s="19" t="s">
        <v>40</v>
      </c>
      <c r="E15" s="19">
        <v>3</v>
      </c>
      <c r="F15" s="21">
        <v>10800</v>
      </c>
      <c r="G15" s="22" t="s">
        <v>41</v>
      </c>
      <c r="H15" s="23">
        <v>46082</v>
      </c>
      <c r="I15" s="19" t="s">
        <v>22</v>
      </c>
      <c r="J15" s="19" t="s">
        <v>42</v>
      </c>
      <c r="K15" s="19" t="s">
        <v>43</v>
      </c>
      <c r="L15" s="19" t="s">
        <v>14</v>
      </c>
      <c r="M15" s="19" t="s">
        <v>44</v>
      </c>
      <c r="N15" s="19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24" customHeight="1" x14ac:dyDescent="0.2">
      <c r="A16" s="11"/>
      <c r="B16" s="19" t="s">
        <v>38</v>
      </c>
      <c r="C16" s="19" t="s">
        <v>51</v>
      </c>
      <c r="D16" s="19" t="s">
        <v>40</v>
      </c>
      <c r="E16" s="19">
        <v>1</v>
      </c>
      <c r="F16" s="21">
        <v>10800</v>
      </c>
      <c r="G16" s="22" t="s">
        <v>41</v>
      </c>
      <c r="H16" s="23">
        <v>46082</v>
      </c>
      <c r="I16" s="19" t="s">
        <v>22</v>
      </c>
      <c r="J16" s="19" t="s">
        <v>42</v>
      </c>
      <c r="K16" s="19" t="s">
        <v>43</v>
      </c>
      <c r="L16" s="19" t="s">
        <v>14</v>
      </c>
      <c r="M16" s="19" t="s">
        <v>44</v>
      </c>
      <c r="N16" s="19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24" customHeight="1" x14ac:dyDescent="0.2">
      <c r="A17" s="11"/>
      <c r="B17" s="19" t="s">
        <v>52</v>
      </c>
      <c r="C17" s="19" t="s">
        <v>53</v>
      </c>
      <c r="D17" s="19" t="s">
        <v>40</v>
      </c>
      <c r="E17" s="19">
        <v>14</v>
      </c>
      <c r="F17" s="21">
        <v>1030.68</v>
      </c>
      <c r="G17" s="22" t="s">
        <v>41</v>
      </c>
      <c r="H17" s="23">
        <v>46082</v>
      </c>
      <c r="I17" s="19" t="s">
        <v>22</v>
      </c>
      <c r="J17" s="19" t="s">
        <v>42</v>
      </c>
      <c r="K17" s="19" t="s">
        <v>54</v>
      </c>
      <c r="L17" s="19" t="s">
        <v>14</v>
      </c>
      <c r="M17" s="19" t="s">
        <v>44</v>
      </c>
      <c r="N17" s="19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24" customHeight="1" x14ac:dyDescent="0.2">
      <c r="A18" s="11"/>
      <c r="B18" s="19" t="s">
        <v>52</v>
      </c>
      <c r="C18" s="19" t="s">
        <v>55</v>
      </c>
      <c r="D18" s="19" t="s">
        <v>40</v>
      </c>
      <c r="E18" s="19">
        <v>4</v>
      </c>
      <c r="F18" s="21">
        <v>127.4</v>
      </c>
      <c r="G18" s="22" t="s">
        <v>41</v>
      </c>
      <c r="H18" s="23">
        <v>46082</v>
      </c>
      <c r="I18" s="19" t="s">
        <v>22</v>
      </c>
      <c r="J18" s="19" t="s">
        <v>42</v>
      </c>
      <c r="K18" s="19" t="s">
        <v>54</v>
      </c>
      <c r="L18" s="19" t="s">
        <v>14</v>
      </c>
      <c r="M18" s="19" t="s">
        <v>44</v>
      </c>
      <c r="N18" s="19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24" customHeight="1" x14ac:dyDescent="0.2">
      <c r="A19" s="11"/>
      <c r="B19" s="19" t="s">
        <v>52</v>
      </c>
      <c r="C19" s="19" t="s">
        <v>56</v>
      </c>
      <c r="D19" s="19" t="s">
        <v>40</v>
      </c>
      <c r="E19" s="19">
        <v>2</v>
      </c>
      <c r="F19" s="21">
        <v>1232</v>
      </c>
      <c r="G19" s="22" t="s">
        <v>41</v>
      </c>
      <c r="H19" s="23">
        <v>46082</v>
      </c>
      <c r="I19" s="19" t="s">
        <v>22</v>
      </c>
      <c r="J19" s="19" t="s">
        <v>42</v>
      </c>
      <c r="K19" s="19" t="s">
        <v>54</v>
      </c>
      <c r="L19" s="19" t="s">
        <v>14</v>
      </c>
      <c r="M19" s="19" t="s">
        <v>44</v>
      </c>
      <c r="N19" s="19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24" customHeight="1" x14ac:dyDescent="0.2">
      <c r="A20" s="11"/>
      <c r="B20" s="19" t="s">
        <v>52</v>
      </c>
      <c r="C20" s="19" t="s">
        <v>57</v>
      </c>
      <c r="D20" s="19" t="s">
        <v>40</v>
      </c>
      <c r="E20" s="19">
        <v>5</v>
      </c>
      <c r="F20" s="21">
        <v>624.4</v>
      </c>
      <c r="G20" s="22" t="s">
        <v>41</v>
      </c>
      <c r="H20" s="23">
        <v>46082</v>
      </c>
      <c r="I20" s="19" t="s">
        <v>22</v>
      </c>
      <c r="J20" s="19" t="s">
        <v>42</v>
      </c>
      <c r="K20" s="19" t="s">
        <v>54</v>
      </c>
      <c r="L20" s="19" t="s">
        <v>14</v>
      </c>
      <c r="M20" s="19" t="s">
        <v>44</v>
      </c>
      <c r="N20" s="19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4" customHeight="1" x14ac:dyDescent="0.2">
      <c r="A21" s="11"/>
      <c r="B21" s="19" t="s">
        <v>52</v>
      </c>
      <c r="C21" s="19" t="s">
        <v>58</v>
      </c>
      <c r="D21" s="19" t="s">
        <v>40</v>
      </c>
      <c r="E21" s="19">
        <v>2</v>
      </c>
      <c r="F21" s="21">
        <v>1185.8</v>
      </c>
      <c r="G21" s="22" t="s">
        <v>41</v>
      </c>
      <c r="H21" s="23">
        <v>46082</v>
      </c>
      <c r="I21" s="19" t="s">
        <v>22</v>
      </c>
      <c r="J21" s="19" t="s">
        <v>42</v>
      </c>
      <c r="K21" s="19" t="s">
        <v>54</v>
      </c>
      <c r="L21" s="19" t="s">
        <v>14</v>
      </c>
      <c r="M21" s="19" t="s">
        <v>44</v>
      </c>
      <c r="N21" s="19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24" customHeight="1" x14ac:dyDescent="0.2">
      <c r="A22" s="11"/>
      <c r="B22" s="19" t="s">
        <v>52</v>
      </c>
      <c r="C22" s="19" t="s">
        <v>59</v>
      </c>
      <c r="D22" s="19" t="s">
        <v>40</v>
      </c>
      <c r="E22" s="19">
        <v>2</v>
      </c>
      <c r="F22" s="21">
        <v>1778</v>
      </c>
      <c r="G22" s="22" t="s">
        <v>41</v>
      </c>
      <c r="H22" s="23">
        <v>46082</v>
      </c>
      <c r="I22" s="19" t="s">
        <v>23</v>
      </c>
      <c r="J22" s="19" t="s">
        <v>42</v>
      </c>
      <c r="K22" s="19" t="s">
        <v>60</v>
      </c>
      <c r="L22" s="19" t="s">
        <v>14</v>
      </c>
      <c r="M22" s="19" t="s">
        <v>44</v>
      </c>
      <c r="N22" s="19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24" customHeight="1" x14ac:dyDescent="0.2">
      <c r="A23" s="11"/>
      <c r="B23" s="19" t="s">
        <v>38</v>
      </c>
      <c r="C23" s="19" t="s">
        <v>61</v>
      </c>
      <c r="D23" s="19" t="s">
        <v>40</v>
      </c>
      <c r="E23" s="19">
        <v>4</v>
      </c>
      <c r="F23" s="21">
        <v>19200</v>
      </c>
      <c r="G23" s="22" t="s">
        <v>41</v>
      </c>
      <c r="H23" s="23">
        <v>46082</v>
      </c>
      <c r="I23" s="19" t="s">
        <v>22</v>
      </c>
      <c r="J23" s="19" t="s">
        <v>42</v>
      </c>
      <c r="K23" s="19" t="s">
        <v>43</v>
      </c>
      <c r="L23" s="19" t="s">
        <v>14</v>
      </c>
      <c r="M23" s="19" t="s">
        <v>44</v>
      </c>
      <c r="N23" s="19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24" customHeight="1" x14ac:dyDescent="0.2">
      <c r="A24" s="11"/>
      <c r="B24" s="19" t="s">
        <v>38</v>
      </c>
      <c r="C24" s="19" t="s">
        <v>62</v>
      </c>
      <c r="D24" s="19" t="s">
        <v>40</v>
      </c>
      <c r="E24" s="19">
        <v>3</v>
      </c>
      <c r="F24" s="21">
        <v>2700</v>
      </c>
      <c r="G24" s="22" t="s">
        <v>41</v>
      </c>
      <c r="H24" s="23">
        <v>46082</v>
      </c>
      <c r="I24" s="19" t="s">
        <v>22</v>
      </c>
      <c r="J24" s="19" t="s">
        <v>42</v>
      </c>
      <c r="K24" s="19" t="s">
        <v>43</v>
      </c>
      <c r="L24" s="19" t="s">
        <v>14</v>
      </c>
      <c r="M24" s="19" t="s">
        <v>44</v>
      </c>
      <c r="N24" s="19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24" customHeight="1" x14ac:dyDescent="0.2">
      <c r="A25" s="11"/>
      <c r="B25" s="19" t="s">
        <v>52</v>
      </c>
      <c r="C25" s="19" t="s">
        <v>63</v>
      </c>
      <c r="D25" s="19" t="s">
        <v>40</v>
      </c>
      <c r="E25" s="19" t="s">
        <v>64</v>
      </c>
      <c r="F25" s="21">
        <v>35000</v>
      </c>
      <c r="G25" s="22" t="s">
        <v>65</v>
      </c>
      <c r="H25" s="19" t="s">
        <v>66</v>
      </c>
      <c r="I25" s="19" t="s">
        <v>22</v>
      </c>
      <c r="J25" s="19" t="s">
        <v>42</v>
      </c>
      <c r="K25" s="19" t="s">
        <v>67</v>
      </c>
      <c r="L25" s="19" t="s">
        <v>14</v>
      </c>
      <c r="M25" s="19" t="s">
        <v>44</v>
      </c>
      <c r="N25" s="19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24" customHeight="1" x14ac:dyDescent="0.2">
      <c r="A26" s="11"/>
      <c r="B26" s="19" t="s">
        <v>52</v>
      </c>
      <c r="C26" s="19" t="s">
        <v>68</v>
      </c>
      <c r="D26" s="19" t="s">
        <v>40</v>
      </c>
      <c r="E26" s="19" t="s">
        <v>64</v>
      </c>
      <c r="F26" s="21">
        <v>100000</v>
      </c>
      <c r="G26" s="22" t="s">
        <v>65</v>
      </c>
      <c r="H26" s="19" t="s">
        <v>66</v>
      </c>
      <c r="I26" s="19" t="s">
        <v>22</v>
      </c>
      <c r="J26" s="19" t="s">
        <v>42</v>
      </c>
      <c r="K26" s="19" t="s">
        <v>69</v>
      </c>
      <c r="L26" s="19" t="s">
        <v>14</v>
      </c>
      <c r="M26" s="19" t="s">
        <v>44</v>
      </c>
      <c r="N26" s="19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24" customHeight="1" x14ac:dyDescent="0.2">
      <c r="A27" s="11"/>
      <c r="B27" s="19" t="s">
        <v>70</v>
      </c>
      <c r="C27" s="19" t="s">
        <v>71</v>
      </c>
      <c r="D27" s="19" t="s">
        <v>40</v>
      </c>
      <c r="E27" s="19">
        <v>1</v>
      </c>
      <c r="F27" s="21">
        <v>30000</v>
      </c>
      <c r="G27" s="22" t="s">
        <v>65</v>
      </c>
      <c r="H27" s="19" t="s">
        <v>66</v>
      </c>
      <c r="I27" s="19" t="s">
        <v>22</v>
      </c>
      <c r="J27" s="19" t="s">
        <v>42</v>
      </c>
      <c r="K27" s="19" t="s">
        <v>72</v>
      </c>
      <c r="L27" s="19" t="s">
        <v>14</v>
      </c>
      <c r="M27" s="19" t="s">
        <v>44</v>
      </c>
      <c r="N27" s="19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24" customHeight="1" x14ac:dyDescent="0.2">
      <c r="A28" s="11"/>
      <c r="B28" s="19" t="s">
        <v>70</v>
      </c>
      <c r="C28" s="19" t="s">
        <v>73</v>
      </c>
      <c r="D28" s="19" t="s">
        <v>40</v>
      </c>
      <c r="E28" s="19">
        <v>1</v>
      </c>
      <c r="F28" s="21">
        <v>6000</v>
      </c>
      <c r="G28" s="22" t="s">
        <v>65</v>
      </c>
      <c r="H28" s="19" t="s">
        <v>66</v>
      </c>
      <c r="I28" s="19" t="s">
        <v>22</v>
      </c>
      <c r="J28" s="19" t="s">
        <v>42</v>
      </c>
      <c r="K28" s="19" t="s">
        <v>74</v>
      </c>
      <c r="L28" s="19" t="s">
        <v>14</v>
      </c>
      <c r="M28" s="19" t="s">
        <v>44</v>
      </c>
      <c r="N28" s="19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24" customHeight="1" x14ac:dyDescent="0.2">
      <c r="A29" s="11"/>
      <c r="B29" s="19" t="s">
        <v>75</v>
      </c>
      <c r="C29" s="19" t="s">
        <v>76</v>
      </c>
      <c r="D29" s="19" t="s">
        <v>40</v>
      </c>
      <c r="E29" s="19">
        <v>50</v>
      </c>
      <c r="F29" s="21">
        <v>250000</v>
      </c>
      <c r="G29" s="22" t="s">
        <v>41</v>
      </c>
      <c r="H29" s="19" t="s">
        <v>77</v>
      </c>
      <c r="I29" s="19" t="s">
        <v>22</v>
      </c>
      <c r="J29" s="19" t="s">
        <v>42</v>
      </c>
      <c r="K29" s="19" t="s">
        <v>72</v>
      </c>
      <c r="L29" s="19" t="s">
        <v>14</v>
      </c>
      <c r="M29" s="19" t="s">
        <v>44</v>
      </c>
      <c r="N29" s="19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24" customHeight="1" x14ac:dyDescent="0.2">
      <c r="A30" s="11"/>
      <c r="B30" s="19" t="s">
        <v>52</v>
      </c>
      <c r="C30" s="19" t="s">
        <v>78</v>
      </c>
      <c r="D30" s="19" t="s">
        <v>40</v>
      </c>
      <c r="E30" s="19">
        <v>1</v>
      </c>
      <c r="F30" s="21">
        <v>16778</v>
      </c>
      <c r="G30" s="22" t="s">
        <v>41</v>
      </c>
      <c r="H30" s="23">
        <v>46113</v>
      </c>
      <c r="I30" s="19" t="s">
        <v>23</v>
      </c>
      <c r="J30" s="19" t="s">
        <v>42</v>
      </c>
      <c r="K30" s="19" t="s">
        <v>60</v>
      </c>
      <c r="L30" s="19" t="s">
        <v>14</v>
      </c>
      <c r="M30" s="19" t="s">
        <v>44</v>
      </c>
      <c r="N30" s="19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24" customHeight="1" x14ac:dyDescent="0.2">
      <c r="A31" s="11"/>
      <c r="B31" s="19" t="s">
        <v>52</v>
      </c>
      <c r="C31" s="19" t="s">
        <v>79</v>
      </c>
      <c r="D31" s="19" t="s">
        <v>40</v>
      </c>
      <c r="E31" s="19">
        <v>1</v>
      </c>
      <c r="F31" s="21">
        <v>1190</v>
      </c>
      <c r="G31" s="22" t="s">
        <v>41</v>
      </c>
      <c r="H31" s="23">
        <v>46113</v>
      </c>
      <c r="I31" s="19" t="s">
        <v>23</v>
      </c>
      <c r="J31" s="19" t="s">
        <v>42</v>
      </c>
      <c r="K31" s="19" t="s">
        <v>60</v>
      </c>
      <c r="L31" s="19" t="s">
        <v>14</v>
      </c>
      <c r="M31" s="19" t="s">
        <v>44</v>
      </c>
      <c r="N31" s="19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24" customHeight="1" x14ac:dyDescent="0.2">
      <c r="A32" s="11"/>
      <c r="B32" s="19" t="s">
        <v>52</v>
      </c>
      <c r="C32" s="19" t="s">
        <v>80</v>
      </c>
      <c r="D32" s="19" t="s">
        <v>40</v>
      </c>
      <c r="E32" s="19">
        <v>8</v>
      </c>
      <c r="F32" s="21">
        <v>400</v>
      </c>
      <c r="G32" s="22" t="s">
        <v>41</v>
      </c>
      <c r="H32" s="23">
        <v>46113</v>
      </c>
      <c r="I32" s="19" t="s">
        <v>22</v>
      </c>
      <c r="J32" s="19" t="s">
        <v>42</v>
      </c>
      <c r="K32" s="19" t="s">
        <v>60</v>
      </c>
      <c r="L32" s="19" t="s">
        <v>14</v>
      </c>
      <c r="M32" s="19" t="s">
        <v>44</v>
      </c>
      <c r="N32" s="19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24" customHeight="1" x14ac:dyDescent="0.2">
      <c r="A33" s="11"/>
      <c r="B33" s="19" t="s">
        <v>52</v>
      </c>
      <c r="C33" s="19" t="s">
        <v>81</v>
      </c>
      <c r="D33" s="19" t="s">
        <v>40</v>
      </c>
      <c r="E33" s="19">
        <v>4</v>
      </c>
      <c r="F33" s="21">
        <v>1000</v>
      </c>
      <c r="G33" s="22" t="s">
        <v>41</v>
      </c>
      <c r="H33" s="23">
        <v>46113</v>
      </c>
      <c r="I33" s="19" t="s">
        <v>23</v>
      </c>
      <c r="J33" s="19" t="s">
        <v>42</v>
      </c>
      <c r="K33" s="19" t="s">
        <v>60</v>
      </c>
      <c r="L33" s="19" t="s">
        <v>14</v>
      </c>
      <c r="M33" s="19" t="s">
        <v>44</v>
      </c>
      <c r="N33" s="19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24" customHeight="1" x14ac:dyDescent="0.2">
      <c r="A34" s="11"/>
      <c r="B34" s="19" t="s">
        <v>52</v>
      </c>
      <c r="C34" s="19" t="s">
        <v>82</v>
      </c>
      <c r="D34" s="19" t="s">
        <v>40</v>
      </c>
      <c r="E34" s="19">
        <v>2</v>
      </c>
      <c r="F34" s="21">
        <v>3763.62</v>
      </c>
      <c r="G34" s="22" t="s">
        <v>41</v>
      </c>
      <c r="H34" s="23">
        <v>46113</v>
      </c>
      <c r="I34" s="19" t="s">
        <v>23</v>
      </c>
      <c r="J34" s="19" t="s">
        <v>42</v>
      </c>
      <c r="K34" s="19" t="s">
        <v>60</v>
      </c>
      <c r="L34" s="19" t="s">
        <v>14</v>
      </c>
      <c r="M34" s="19" t="s">
        <v>44</v>
      </c>
      <c r="N34" s="19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24" customHeight="1" x14ac:dyDescent="0.2">
      <c r="A35" s="11"/>
      <c r="B35" s="19" t="s">
        <v>52</v>
      </c>
      <c r="C35" s="19" t="s">
        <v>83</v>
      </c>
      <c r="D35" s="19" t="s">
        <v>40</v>
      </c>
      <c r="E35" s="19">
        <v>2</v>
      </c>
      <c r="F35" s="21">
        <v>899</v>
      </c>
      <c r="G35" s="22" t="s">
        <v>41</v>
      </c>
      <c r="H35" s="23">
        <v>46113</v>
      </c>
      <c r="I35" s="19" t="s">
        <v>23</v>
      </c>
      <c r="J35" s="19" t="s">
        <v>42</v>
      </c>
      <c r="K35" s="19" t="s">
        <v>60</v>
      </c>
      <c r="L35" s="19" t="s">
        <v>14</v>
      </c>
      <c r="M35" s="19" t="s">
        <v>44</v>
      </c>
      <c r="N35" s="19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24" customHeight="1" x14ac:dyDescent="0.2">
      <c r="A36" s="11"/>
      <c r="B36" s="19" t="s">
        <v>52</v>
      </c>
      <c r="C36" s="19" t="s">
        <v>84</v>
      </c>
      <c r="D36" s="19" t="s">
        <v>40</v>
      </c>
      <c r="E36" s="19">
        <v>1</v>
      </c>
      <c r="F36" s="21">
        <v>3290</v>
      </c>
      <c r="G36" s="22" t="s">
        <v>41</v>
      </c>
      <c r="H36" s="23">
        <v>46113</v>
      </c>
      <c r="I36" s="19" t="s">
        <v>23</v>
      </c>
      <c r="J36" s="19" t="s">
        <v>42</v>
      </c>
      <c r="K36" s="19" t="s">
        <v>60</v>
      </c>
      <c r="L36" s="19" t="s">
        <v>14</v>
      </c>
      <c r="M36" s="19" t="s">
        <v>44</v>
      </c>
      <c r="N36" s="19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24" customHeight="1" x14ac:dyDescent="0.2">
      <c r="A37" s="11"/>
      <c r="B37" s="19" t="s">
        <v>52</v>
      </c>
      <c r="C37" s="19" t="s">
        <v>85</v>
      </c>
      <c r="D37" s="19" t="s">
        <v>40</v>
      </c>
      <c r="E37" s="19">
        <v>15</v>
      </c>
      <c r="F37" s="21">
        <v>5264.7</v>
      </c>
      <c r="G37" s="22" t="s">
        <v>41</v>
      </c>
      <c r="H37" s="23">
        <v>46113</v>
      </c>
      <c r="I37" s="19" t="s">
        <v>23</v>
      </c>
      <c r="J37" s="19" t="s">
        <v>42</v>
      </c>
      <c r="K37" s="19" t="s">
        <v>60</v>
      </c>
      <c r="L37" s="19" t="s">
        <v>14</v>
      </c>
      <c r="M37" s="19" t="s">
        <v>44</v>
      </c>
      <c r="N37" s="19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24" customHeight="1" x14ac:dyDescent="0.2">
      <c r="A38" s="11"/>
      <c r="B38" s="19" t="s">
        <v>52</v>
      </c>
      <c r="C38" s="19" t="s">
        <v>86</v>
      </c>
      <c r="D38" s="19" t="s">
        <v>40</v>
      </c>
      <c r="E38" s="19">
        <v>2</v>
      </c>
      <c r="F38" s="21">
        <v>2144</v>
      </c>
      <c r="G38" s="22" t="s">
        <v>41</v>
      </c>
      <c r="H38" s="23">
        <v>46143</v>
      </c>
      <c r="I38" s="19" t="s">
        <v>22</v>
      </c>
      <c r="J38" s="19" t="s">
        <v>42</v>
      </c>
      <c r="K38" s="19" t="s">
        <v>43</v>
      </c>
      <c r="L38" s="19" t="s">
        <v>14</v>
      </c>
      <c r="M38" s="19" t="s">
        <v>44</v>
      </c>
      <c r="N38" s="19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24" customHeight="1" x14ac:dyDescent="0.2">
      <c r="A39" s="11"/>
      <c r="B39" s="19" t="s">
        <v>52</v>
      </c>
      <c r="C39" s="19" t="s">
        <v>87</v>
      </c>
      <c r="D39" s="19" t="s">
        <v>40</v>
      </c>
      <c r="E39" s="19">
        <v>2</v>
      </c>
      <c r="F39" s="21">
        <v>1997.62</v>
      </c>
      <c r="G39" s="22" t="s">
        <v>41</v>
      </c>
      <c r="H39" s="23">
        <v>46023</v>
      </c>
      <c r="I39" s="19" t="s">
        <v>23</v>
      </c>
      <c r="J39" s="19" t="s">
        <v>42</v>
      </c>
      <c r="K39" s="19" t="s">
        <v>60</v>
      </c>
      <c r="L39" s="19" t="s">
        <v>14</v>
      </c>
      <c r="M39" s="19" t="s">
        <v>44</v>
      </c>
      <c r="N39" s="19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24" customHeight="1" x14ac:dyDescent="0.2">
      <c r="A40" s="11"/>
      <c r="B40" s="19" t="s">
        <v>52</v>
      </c>
      <c r="C40" s="19" t="s">
        <v>88</v>
      </c>
      <c r="D40" s="19" t="s">
        <v>40</v>
      </c>
      <c r="E40" s="19">
        <v>1</v>
      </c>
      <c r="F40" s="21">
        <v>2691.98</v>
      </c>
      <c r="G40" s="22" t="s">
        <v>41</v>
      </c>
      <c r="H40" s="23">
        <v>46023</v>
      </c>
      <c r="I40" s="19" t="s">
        <v>23</v>
      </c>
      <c r="J40" s="19" t="s">
        <v>42</v>
      </c>
      <c r="K40" s="19" t="s">
        <v>60</v>
      </c>
      <c r="L40" s="19" t="s">
        <v>14</v>
      </c>
      <c r="M40" s="19" t="s">
        <v>44</v>
      </c>
      <c r="N40" s="19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24" customHeight="1" x14ac:dyDescent="0.2">
      <c r="A41" s="11"/>
      <c r="B41" s="19" t="s">
        <v>52</v>
      </c>
      <c r="C41" s="19" t="s">
        <v>89</v>
      </c>
      <c r="D41" s="19" t="s">
        <v>40</v>
      </c>
      <c r="E41" s="19">
        <v>1</v>
      </c>
      <c r="F41" s="21">
        <v>1462.49</v>
      </c>
      <c r="G41" s="22" t="s">
        <v>41</v>
      </c>
      <c r="H41" s="23">
        <v>46023</v>
      </c>
      <c r="I41" s="19" t="s">
        <v>23</v>
      </c>
      <c r="J41" s="19" t="s">
        <v>42</v>
      </c>
      <c r="K41" s="19" t="s">
        <v>60</v>
      </c>
      <c r="L41" s="19" t="s">
        <v>14</v>
      </c>
      <c r="M41" s="19" t="s">
        <v>44</v>
      </c>
      <c r="N41" s="19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24" customHeight="1" x14ac:dyDescent="0.2">
      <c r="A42" s="11"/>
      <c r="B42" s="19" t="s">
        <v>52</v>
      </c>
      <c r="C42" s="19" t="s">
        <v>90</v>
      </c>
      <c r="D42" s="19" t="s">
        <v>40</v>
      </c>
      <c r="E42" s="19">
        <v>1</v>
      </c>
      <c r="F42" s="21">
        <v>457.71</v>
      </c>
      <c r="G42" s="22" t="s">
        <v>41</v>
      </c>
      <c r="H42" s="23">
        <v>46023</v>
      </c>
      <c r="I42" s="19" t="s">
        <v>23</v>
      </c>
      <c r="J42" s="19" t="s">
        <v>42</v>
      </c>
      <c r="K42" s="19" t="s">
        <v>60</v>
      </c>
      <c r="L42" s="19" t="s">
        <v>14</v>
      </c>
      <c r="M42" s="19" t="s">
        <v>44</v>
      </c>
      <c r="N42" s="19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24" customHeight="1" x14ac:dyDescent="0.2">
      <c r="A43" s="11"/>
      <c r="B43" s="19" t="s">
        <v>52</v>
      </c>
      <c r="C43" s="19" t="s">
        <v>91</v>
      </c>
      <c r="D43" s="19" t="s">
        <v>40</v>
      </c>
      <c r="E43" s="19">
        <v>2</v>
      </c>
      <c r="F43" s="21">
        <v>1529.91</v>
      </c>
      <c r="G43" s="22" t="s">
        <v>41</v>
      </c>
      <c r="H43" s="23">
        <v>46023</v>
      </c>
      <c r="I43" s="19" t="s">
        <v>23</v>
      </c>
      <c r="J43" s="19" t="s">
        <v>42</v>
      </c>
      <c r="K43" s="19" t="s">
        <v>60</v>
      </c>
      <c r="L43" s="19" t="s">
        <v>14</v>
      </c>
      <c r="M43" s="19" t="s">
        <v>44</v>
      </c>
      <c r="N43" s="19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24" customHeight="1" x14ac:dyDescent="0.2">
      <c r="A44" s="11"/>
      <c r="B44" s="19" t="s">
        <v>52</v>
      </c>
      <c r="C44" s="19" t="s">
        <v>92</v>
      </c>
      <c r="D44" s="19" t="s">
        <v>40</v>
      </c>
      <c r="E44" s="19">
        <v>2</v>
      </c>
      <c r="F44" s="21">
        <v>578</v>
      </c>
      <c r="G44" s="22" t="s">
        <v>41</v>
      </c>
      <c r="H44" s="23">
        <v>46023</v>
      </c>
      <c r="I44" s="19" t="s">
        <v>23</v>
      </c>
      <c r="J44" s="19" t="s">
        <v>42</v>
      </c>
      <c r="K44" s="19" t="s">
        <v>60</v>
      </c>
      <c r="L44" s="19" t="s">
        <v>14</v>
      </c>
      <c r="M44" s="19" t="s">
        <v>44</v>
      </c>
      <c r="N44" s="19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24" customHeight="1" x14ac:dyDescent="0.2">
      <c r="A45" s="11"/>
      <c r="B45" s="19" t="s">
        <v>52</v>
      </c>
      <c r="C45" s="19" t="s">
        <v>93</v>
      </c>
      <c r="D45" s="19" t="s">
        <v>40</v>
      </c>
      <c r="E45" s="19">
        <v>2</v>
      </c>
      <c r="F45" s="21">
        <v>131.36000000000001</v>
      </c>
      <c r="G45" s="22" t="s">
        <v>41</v>
      </c>
      <c r="H45" s="23">
        <v>46023</v>
      </c>
      <c r="I45" s="19" t="s">
        <v>22</v>
      </c>
      <c r="J45" s="19" t="s">
        <v>42</v>
      </c>
      <c r="K45" s="19" t="s">
        <v>54</v>
      </c>
      <c r="L45" s="19" t="s">
        <v>14</v>
      </c>
      <c r="M45" s="19" t="s">
        <v>44</v>
      </c>
      <c r="N45" s="19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24" customHeight="1" x14ac:dyDescent="0.2">
      <c r="A46" s="11"/>
      <c r="B46" s="19" t="s">
        <v>52</v>
      </c>
      <c r="C46" s="19" t="s">
        <v>94</v>
      </c>
      <c r="D46" s="19" t="s">
        <v>40</v>
      </c>
      <c r="E46" s="19">
        <v>4</v>
      </c>
      <c r="F46" s="21">
        <v>220.3</v>
      </c>
      <c r="G46" s="22" t="s">
        <v>41</v>
      </c>
      <c r="H46" s="23">
        <v>46023</v>
      </c>
      <c r="I46" s="19" t="s">
        <v>22</v>
      </c>
      <c r="J46" s="19" t="s">
        <v>42</v>
      </c>
      <c r="K46" s="19" t="s">
        <v>54</v>
      </c>
      <c r="L46" s="19" t="s">
        <v>14</v>
      </c>
      <c r="M46" s="19" t="s">
        <v>44</v>
      </c>
      <c r="N46" s="19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24" customHeight="1" x14ac:dyDescent="0.2">
      <c r="A47" s="11"/>
      <c r="B47" s="19" t="s">
        <v>52</v>
      </c>
      <c r="C47" s="19" t="s">
        <v>95</v>
      </c>
      <c r="D47" s="19" t="s">
        <v>40</v>
      </c>
      <c r="E47" s="19">
        <v>12</v>
      </c>
      <c r="F47" s="21">
        <v>340</v>
      </c>
      <c r="G47" s="22" t="s">
        <v>41</v>
      </c>
      <c r="H47" s="23">
        <v>46023</v>
      </c>
      <c r="I47" s="19" t="s">
        <v>22</v>
      </c>
      <c r="J47" s="19" t="s">
        <v>42</v>
      </c>
      <c r="K47" s="19" t="s">
        <v>54</v>
      </c>
      <c r="L47" s="19" t="s">
        <v>14</v>
      </c>
      <c r="M47" s="19" t="s">
        <v>44</v>
      </c>
      <c r="N47" s="19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24" customHeight="1" x14ac:dyDescent="0.2">
      <c r="A48" s="11"/>
      <c r="B48" s="19" t="s">
        <v>52</v>
      </c>
      <c r="C48" s="19" t="s">
        <v>96</v>
      </c>
      <c r="D48" s="19" t="s">
        <v>40</v>
      </c>
      <c r="E48" s="19">
        <v>5</v>
      </c>
      <c r="F48" s="21">
        <v>565.08000000000004</v>
      </c>
      <c r="G48" s="22" t="s">
        <v>41</v>
      </c>
      <c r="H48" s="23">
        <v>46023</v>
      </c>
      <c r="I48" s="19" t="s">
        <v>22</v>
      </c>
      <c r="J48" s="19" t="s">
        <v>42</v>
      </c>
      <c r="K48" s="19" t="s">
        <v>54</v>
      </c>
      <c r="L48" s="19" t="s">
        <v>14</v>
      </c>
      <c r="M48" s="19" t="s">
        <v>44</v>
      </c>
      <c r="N48" s="19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24" customHeight="1" x14ac:dyDescent="0.2">
      <c r="A49" s="11"/>
      <c r="B49" s="19" t="s">
        <v>52</v>
      </c>
      <c r="C49" s="19" t="s">
        <v>97</v>
      </c>
      <c r="D49" s="19" t="s">
        <v>40</v>
      </c>
      <c r="E49" s="19">
        <v>3</v>
      </c>
      <c r="F49" s="21">
        <v>186.15</v>
      </c>
      <c r="G49" s="22" t="s">
        <v>41</v>
      </c>
      <c r="H49" s="23">
        <v>46023</v>
      </c>
      <c r="I49" s="19" t="s">
        <v>22</v>
      </c>
      <c r="J49" s="19" t="s">
        <v>42</v>
      </c>
      <c r="K49" s="19" t="s">
        <v>54</v>
      </c>
      <c r="L49" s="19" t="s">
        <v>14</v>
      </c>
      <c r="M49" s="19" t="s">
        <v>44</v>
      </c>
      <c r="N49" s="19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24" customHeight="1" x14ac:dyDescent="0.2">
      <c r="A50" s="11"/>
      <c r="B50" s="19" t="s">
        <v>52</v>
      </c>
      <c r="C50" s="19" t="s">
        <v>98</v>
      </c>
      <c r="D50" s="19" t="s">
        <v>40</v>
      </c>
      <c r="E50" s="19">
        <v>10</v>
      </c>
      <c r="F50" s="21">
        <v>1078.8900000000001</v>
      </c>
      <c r="G50" s="22" t="s">
        <v>41</v>
      </c>
      <c r="H50" s="23">
        <v>46023</v>
      </c>
      <c r="I50" s="19" t="s">
        <v>23</v>
      </c>
      <c r="J50" s="19" t="s">
        <v>42</v>
      </c>
      <c r="K50" s="19" t="s">
        <v>60</v>
      </c>
      <c r="L50" s="19" t="s">
        <v>14</v>
      </c>
      <c r="M50" s="19" t="s">
        <v>44</v>
      </c>
      <c r="N50" s="19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24" customHeight="1" x14ac:dyDescent="0.2">
      <c r="A51" s="11"/>
      <c r="B51" s="19" t="s">
        <v>52</v>
      </c>
      <c r="C51" s="19" t="s">
        <v>99</v>
      </c>
      <c r="D51" s="19" t="s">
        <v>40</v>
      </c>
      <c r="E51" s="19">
        <v>2</v>
      </c>
      <c r="F51" s="21">
        <v>7596</v>
      </c>
      <c r="G51" s="22" t="s">
        <v>41</v>
      </c>
      <c r="H51" s="23">
        <v>46023</v>
      </c>
      <c r="I51" s="19" t="s">
        <v>23</v>
      </c>
      <c r="J51" s="19" t="s">
        <v>42</v>
      </c>
      <c r="K51" s="19" t="s">
        <v>60</v>
      </c>
      <c r="L51" s="19" t="s">
        <v>14</v>
      </c>
      <c r="M51" s="19" t="s">
        <v>44</v>
      </c>
      <c r="N51" s="19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24" customHeight="1" x14ac:dyDescent="0.2">
      <c r="A52" s="11"/>
      <c r="B52" s="19" t="s">
        <v>52</v>
      </c>
      <c r="C52" s="19" t="s">
        <v>100</v>
      </c>
      <c r="D52" s="19" t="s">
        <v>40</v>
      </c>
      <c r="E52" s="19">
        <v>2</v>
      </c>
      <c r="F52" s="21">
        <v>10998</v>
      </c>
      <c r="G52" s="22" t="s">
        <v>41</v>
      </c>
      <c r="H52" s="23">
        <v>46023</v>
      </c>
      <c r="I52" s="19" t="s">
        <v>23</v>
      </c>
      <c r="J52" s="19" t="s">
        <v>42</v>
      </c>
      <c r="K52" s="19" t="s">
        <v>60</v>
      </c>
      <c r="L52" s="19" t="s">
        <v>14</v>
      </c>
      <c r="M52" s="19" t="s">
        <v>44</v>
      </c>
      <c r="N52" s="19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24" customHeight="1" x14ac:dyDescent="0.2">
      <c r="A53" s="11"/>
      <c r="B53" s="19" t="s">
        <v>52</v>
      </c>
      <c r="C53" s="19" t="s">
        <v>101</v>
      </c>
      <c r="D53" s="19" t="s">
        <v>40</v>
      </c>
      <c r="E53" s="19">
        <v>1</v>
      </c>
      <c r="F53" s="21">
        <v>22320</v>
      </c>
      <c r="G53" s="22" t="s">
        <v>41</v>
      </c>
      <c r="H53" s="23">
        <v>46023</v>
      </c>
      <c r="I53" s="19" t="s">
        <v>23</v>
      </c>
      <c r="J53" s="19" t="s">
        <v>42</v>
      </c>
      <c r="K53" s="19" t="s">
        <v>60</v>
      </c>
      <c r="L53" s="19" t="s">
        <v>14</v>
      </c>
      <c r="M53" s="19" t="s">
        <v>44</v>
      </c>
      <c r="N53" s="19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24" customHeight="1" x14ac:dyDescent="0.2">
      <c r="A54" s="11"/>
      <c r="B54" s="19" t="s">
        <v>52</v>
      </c>
      <c r="C54" s="19" t="s">
        <v>102</v>
      </c>
      <c r="D54" s="19" t="s">
        <v>40</v>
      </c>
      <c r="E54" s="19">
        <v>1</v>
      </c>
      <c r="F54" s="21">
        <v>2133</v>
      </c>
      <c r="G54" s="22" t="s">
        <v>41</v>
      </c>
      <c r="H54" s="23">
        <v>46023</v>
      </c>
      <c r="I54" s="19" t="s">
        <v>23</v>
      </c>
      <c r="J54" s="19" t="s">
        <v>42</v>
      </c>
      <c r="K54" s="19" t="s">
        <v>60</v>
      </c>
      <c r="L54" s="19" t="s">
        <v>14</v>
      </c>
      <c r="M54" s="19" t="s">
        <v>44</v>
      </c>
      <c r="N54" s="19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24" customHeight="1" x14ac:dyDescent="0.2">
      <c r="A55" s="11"/>
      <c r="B55" s="19" t="s">
        <v>52</v>
      </c>
      <c r="C55" s="19" t="s">
        <v>103</v>
      </c>
      <c r="D55" s="19" t="s">
        <v>40</v>
      </c>
      <c r="E55" s="19">
        <v>1</v>
      </c>
      <c r="F55" s="21">
        <v>579</v>
      </c>
      <c r="G55" s="22" t="s">
        <v>41</v>
      </c>
      <c r="H55" s="23">
        <v>46054</v>
      </c>
      <c r="I55" s="19" t="s">
        <v>22</v>
      </c>
      <c r="J55" s="19" t="s">
        <v>42</v>
      </c>
      <c r="K55" s="19" t="s">
        <v>54</v>
      </c>
      <c r="L55" s="19" t="s">
        <v>14</v>
      </c>
      <c r="M55" s="19" t="s">
        <v>44</v>
      </c>
      <c r="N55" s="19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24" customHeight="1" x14ac:dyDescent="0.2">
      <c r="A56" s="11"/>
      <c r="B56" s="19" t="s">
        <v>52</v>
      </c>
      <c r="C56" s="19" t="s">
        <v>104</v>
      </c>
      <c r="D56" s="19" t="s">
        <v>40</v>
      </c>
      <c r="E56" s="19">
        <v>20</v>
      </c>
      <c r="F56" s="21">
        <v>380</v>
      </c>
      <c r="G56" s="22" t="s">
        <v>41</v>
      </c>
      <c r="H56" s="23">
        <v>46054</v>
      </c>
      <c r="I56" s="19" t="s">
        <v>22</v>
      </c>
      <c r="J56" s="19" t="s">
        <v>42</v>
      </c>
      <c r="K56" s="19" t="s">
        <v>54</v>
      </c>
      <c r="L56" s="19" t="s">
        <v>14</v>
      </c>
      <c r="M56" s="19" t="s">
        <v>44</v>
      </c>
      <c r="N56" s="19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24" customHeight="1" x14ac:dyDescent="0.2">
      <c r="A57" s="11"/>
      <c r="B57" s="19" t="s">
        <v>52</v>
      </c>
      <c r="C57" s="19" t="s">
        <v>105</v>
      </c>
      <c r="D57" s="19" t="s">
        <v>40</v>
      </c>
      <c r="E57" s="19">
        <v>3</v>
      </c>
      <c r="F57" s="21">
        <v>1820.55</v>
      </c>
      <c r="G57" s="22" t="s">
        <v>41</v>
      </c>
      <c r="H57" s="23">
        <v>46023</v>
      </c>
      <c r="I57" s="19" t="s">
        <v>23</v>
      </c>
      <c r="J57" s="19" t="s">
        <v>42</v>
      </c>
      <c r="K57" s="19" t="s">
        <v>60</v>
      </c>
      <c r="L57" s="19" t="s">
        <v>14</v>
      </c>
      <c r="M57" s="19" t="s">
        <v>44</v>
      </c>
      <c r="N57" s="19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24" customHeight="1" x14ac:dyDescent="0.2">
      <c r="A58" s="11"/>
      <c r="B58" s="19" t="s">
        <v>52</v>
      </c>
      <c r="C58" s="19" t="s">
        <v>106</v>
      </c>
      <c r="D58" s="19" t="s">
        <v>40</v>
      </c>
      <c r="E58" s="19">
        <v>2</v>
      </c>
      <c r="F58" s="21">
        <v>11726.92</v>
      </c>
      <c r="G58" s="22" t="s">
        <v>41</v>
      </c>
      <c r="H58" s="23">
        <v>46023</v>
      </c>
      <c r="I58" s="19" t="s">
        <v>23</v>
      </c>
      <c r="J58" s="19" t="s">
        <v>42</v>
      </c>
      <c r="K58" s="19" t="s">
        <v>60</v>
      </c>
      <c r="L58" s="19" t="s">
        <v>14</v>
      </c>
      <c r="M58" s="19" t="s">
        <v>44</v>
      </c>
      <c r="N58" s="19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24" customHeight="1" x14ac:dyDescent="0.2">
      <c r="A59" s="11"/>
      <c r="B59" s="19" t="s">
        <v>52</v>
      </c>
      <c r="C59" s="19" t="s">
        <v>107</v>
      </c>
      <c r="D59" s="19" t="s">
        <v>40</v>
      </c>
      <c r="E59" s="19">
        <v>2</v>
      </c>
      <c r="F59" s="21">
        <v>8958</v>
      </c>
      <c r="G59" s="22" t="s">
        <v>41</v>
      </c>
      <c r="H59" s="23">
        <v>46023</v>
      </c>
      <c r="I59" s="19" t="s">
        <v>23</v>
      </c>
      <c r="J59" s="19" t="s">
        <v>42</v>
      </c>
      <c r="K59" s="19" t="s">
        <v>60</v>
      </c>
      <c r="L59" s="19" t="s">
        <v>14</v>
      </c>
      <c r="M59" s="19" t="s">
        <v>44</v>
      </c>
      <c r="N59" s="19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24" customHeight="1" x14ac:dyDescent="0.2">
      <c r="A60" s="11"/>
      <c r="B60" s="19" t="s">
        <v>52</v>
      </c>
      <c r="C60" s="19" t="s">
        <v>108</v>
      </c>
      <c r="D60" s="19" t="s">
        <v>40</v>
      </c>
      <c r="E60" s="19">
        <v>1</v>
      </c>
      <c r="F60" s="21">
        <v>1045</v>
      </c>
      <c r="G60" s="22" t="s">
        <v>41</v>
      </c>
      <c r="H60" s="23">
        <v>46023</v>
      </c>
      <c r="I60" s="19" t="s">
        <v>23</v>
      </c>
      <c r="J60" s="19" t="s">
        <v>42</v>
      </c>
      <c r="K60" s="19" t="s">
        <v>60</v>
      </c>
      <c r="L60" s="19" t="s">
        <v>14</v>
      </c>
      <c r="M60" s="19" t="s">
        <v>44</v>
      </c>
      <c r="N60" s="19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24" customHeight="1" x14ac:dyDescent="0.2">
      <c r="A61" s="11"/>
      <c r="B61" s="19" t="s">
        <v>38</v>
      </c>
      <c r="C61" s="19" t="s">
        <v>109</v>
      </c>
      <c r="D61" s="19" t="s">
        <v>40</v>
      </c>
      <c r="E61" s="19">
        <v>1</v>
      </c>
      <c r="F61" s="21">
        <v>3000</v>
      </c>
      <c r="G61" s="22" t="s">
        <v>41</v>
      </c>
      <c r="H61" s="23">
        <v>46054</v>
      </c>
      <c r="I61" s="19" t="s">
        <v>23</v>
      </c>
      <c r="J61" s="19" t="s">
        <v>42</v>
      </c>
      <c r="K61" s="19" t="s">
        <v>60</v>
      </c>
      <c r="L61" s="19" t="s">
        <v>14</v>
      </c>
      <c r="M61" s="19" t="s">
        <v>44</v>
      </c>
      <c r="N61" s="19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24" customHeight="1" x14ac:dyDescent="0.2">
      <c r="A62" s="11"/>
      <c r="B62" s="19" t="s">
        <v>38</v>
      </c>
      <c r="C62" s="19" t="s">
        <v>110</v>
      </c>
      <c r="D62" s="19" t="s">
        <v>40</v>
      </c>
      <c r="E62" s="19">
        <v>1</v>
      </c>
      <c r="F62" s="21">
        <v>3000</v>
      </c>
      <c r="G62" s="22" t="s">
        <v>41</v>
      </c>
      <c r="H62" s="23">
        <v>46054</v>
      </c>
      <c r="I62" s="19" t="s">
        <v>23</v>
      </c>
      <c r="J62" s="19" t="s">
        <v>42</v>
      </c>
      <c r="K62" s="19" t="s">
        <v>60</v>
      </c>
      <c r="L62" s="19" t="s">
        <v>14</v>
      </c>
      <c r="M62" s="19" t="s">
        <v>44</v>
      </c>
      <c r="N62" s="19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24" customHeight="1" x14ac:dyDescent="0.2">
      <c r="A63" s="11"/>
      <c r="B63" s="19" t="s">
        <v>38</v>
      </c>
      <c r="C63" s="19" t="s">
        <v>111</v>
      </c>
      <c r="D63" s="19" t="s">
        <v>40</v>
      </c>
      <c r="E63" s="19">
        <v>2</v>
      </c>
      <c r="F63" s="21">
        <v>6000</v>
      </c>
      <c r="G63" s="22" t="s">
        <v>41</v>
      </c>
      <c r="H63" s="23">
        <v>46054</v>
      </c>
      <c r="I63" s="19" t="s">
        <v>23</v>
      </c>
      <c r="J63" s="19" t="s">
        <v>42</v>
      </c>
      <c r="K63" s="19" t="s">
        <v>60</v>
      </c>
      <c r="L63" s="19" t="s">
        <v>14</v>
      </c>
      <c r="M63" s="19" t="s">
        <v>44</v>
      </c>
      <c r="N63" s="19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24" customHeight="1" x14ac:dyDescent="0.2">
      <c r="A64" s="11"/>
      <c r="B64" s="19" t="s">
        <v>112</v>
      </c>
      <c r="C64" s="19" t="s">
        <v>113</v>
      </c>
      <c r="D64" s="19" t="s">
        <v>40</v>
      </c>
      <c r="E64" s="19">
        <v>50</v>
      </c>
      <c r="F64" s="21">
        <v>750</v>
      </c>
      <c r="G64" s="22" t="s">
        <v>41</v>
      </c>
      <c r="H64" s="23">
        <v>46054</v>
      </c>
      <c r="I64" s="19" t="s">
        <v>22</v>
      </c>
      <c r="J64" s="19" t="s">
        <v>42</v>
      </c>
      <c r="K64" s="19" t="s">
        <v>54</v>
      </c>
      <c r="L64" s="19" t="s">
        <v>14</v>
      </c>
      <c r="M64" s="19" t="s">
        <v>44</v>
      </c>
      <c r="N64" s="19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24" customHeight="1" x14ac:dyDescent="0.2">
      <c r="A65" s="11"/>
      <c r="B65" s="19" t="s">
        <v>112</v>
      </c>
      <c r="C65" s="19" t="s">
        <v>114</v>
      </c>
      <c r="D65" s="19" t="s">
        <v>40</v>
      </c>
      <c r="E65" s="19">
        <v>60</v>
      </c>
      <c r="F65" s="21">
        <v>240</v>
      </c>
      <c r="G65" s="22" t="s">
        <v>41</v>
      </c>
      <c r="H65" s="23">
        <v>46054</v>
      </c>
      <c r="I65" s="19" t="s">
        <v>22</v>
      </c>
      <c r="J65" s="19" t="s">
        <v>42</v>
      </c>
      <c r="K65" s="19" t="s">
        <v>54</v>
      </c>
      <c r="L65" s="19" t="s">
        <v>14</v>
      </c>
      <c r="M65" s="19" t="s">
        <v>44</v>
      </c>
      <c r="N65" s="19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24" customHeight="1" x14ac:dyDescent="0.2">
      <c r="A66" s="11"/>
      <c r="B66" s="19" t="s">
        <v>52</v>
      </c>
      <c r="C66" s="19" t="s">
        <v>115</v>
      </c>
      <c r="D66" s="19" t="s">
        <v>40</v>
      </c>
      <c r="E66" s="19">
        <v>2</v>
      </c>
      <c r="F66" s="21">
        <v>4900</v>
      </c>
      <c r="G66" s="22" t="s">
        <v>41</v>
      </c>
      <c r="H66" s="23">
        <v>46023</v>
      </c>
      <c r="I66" s="19" t="s">
        <v>23</v>
      </c>
      <c r="J66" s="19" t="s">
        <v>42</v>
      </c>
      <c r="K66" s="19" t="s">
        <v>60</v>
      </c>
      <c r="L66" s="19" t="s">
        <v>14</v>
      </c>
      <c r="M66" s="19" t="s">
        <v>44</v>
      </c>
      <c r="N66" s="19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24" customHeight="1" x14ac:dyDescent="0.2">
      <c r="A67" s="11"/>
      <c r="B67" s="19" t="s">
        <v>52</v>
      </c>
      <c r="C67" s="19" t="s">
        <v>116</v>
      </c>
      <c r="D67" s="19" t="s">
        <v>40</v>
      </c>
      <c r="E67" s="19">
        <v>3</v>
      </c>
      <c r="F67" s="21">
        <v>4972.59</v>
      </c>
      <c r="G67" s="22" t="s">
        <v>41</v>
      </c>
      <c r="H67" s="23">
        <v>46023</v>
      </c>
      <c r="I67" s="19" t="s">
        <v>23</v>
      </c>
      <c r="J67" s="19" t="s">
        <v>42</v>
      </c>
      <c r="K67" s="19" t="s">
        <v>60</v>
      </c>
      <c r="L67" s="19" t="s">
        <v>14</v>
      </c>
      <c r="M67" s="19" t="s">
        <v>44</v>
      </c>
      <c r="N67" s="19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24" customHeight="1" x14ac:dyDescent="0.2">
      <c r="A68" s="11"/>
      <c r="B68" s="19" t="s">
        <v>38</v>
      </c>
      <c r="C68" s="19" t="s">
        <v>117</v>
      </c>
      <c r="D68" s="19" t="s">
        <v>40</v>
      </c>
      <c r="E68" s="19">
        <v>1</v>
      </c>
      <c r="F68" s="21">
        <v>1440</v>
      </c>
      <c r="G68" s="22" t="s">
        <v>41</v>
      </c>
      <c r="H68" s="23">
        <v>46023</v>
      </c>
      <c r="I68" s="19" t="s">
        <v>22</v>
      </c>
      <c r="J68" s="19" t="s">
        <v>42</v>
      </c>
      <c r="K68" s="19" t="s">
        <v>43</v>
      </c>
      <c r="L68" s="19" t="s">
        <v>14</v>
      </c>
      <c r="M68" s="19" t="s">
        <v>44</v>
      </c>
      <c r="N68" s="19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24" customHeight="1" x14ac:dyDescent="0.2">
      <c r="A69" s="11"/>
      <c r="B69" s="19" t="s">
        <v>38</v>
      </c>
      <c r="C69" s="19" t="s">
        <v>118</v>
      </c>
      <c r="D69" s="19" t="s">
        <v>40</v>
      </c>
      <c r="E69" s="19">
        <v>1</v>
      </c>
      <c r="F69" s="21">
        <v>2280</v>
      </c>
      <c r="G69" s="22" t="s">
        <v>41</v>
      </c>
      <c r="H69" s="23">
        <v>46023</v>
      </c>
      <c r="I69" s="19" t="s">
        <v>22</v>
      </c>
      <c r="J69" s="19" t="s">
        <v>42</v>
      </c>
      <c r="K69" s="19" t="s">
        <v>43</v>
      </c>
      <c r="L69" s="19" t="s">
        <v>14</v>
      </c>
      <c r="M69" s="19" t="s">
        <v>44</v>
      </c>
      <c r="N69" s="19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24" customHeight="1" x14ac:dyDescent="0.2">
      <c r="A70" s="11"/>
      <c r="B70" s="19" t="s">
        <v>38</v>
      </c>
      <c r="C70" s="19" t="s">
        <v>119</v>
      </c>
      <c r="D70" s="19" t="s">
        <v>40</v>
      </c>
      <c r="E70" s="19">
        <v>8</v>
      </c>
      <c r="F70" s="21">
        <v>33600</v>
      </c>
      <c r="G70" s="22" t="s">
        <v>41</v>
      </c>
      <c r="H70" s="23">
        <v>46023</v>
      </c>
      <c r="I70" s="19" t="s">
        <v>22</v>
      </c>
      <c r="J70" s="19" t="s">
        <v>42</v>
      </c>
      <c r="K70" s="19" t="s">
        <v>43</v>
      </c>
      <c r="L70" s="19" t="s">
        <v>14</v>
      </c>
      <c r="M70" s="19" t="s">
        <v>44</v>
      </c>
      <c r="N70" s="19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24" customHeight="1" x14ac:dyDescent="0.2">
      <c r="A71" s="11"/>
      <c r="B71" s="19" t="s">
        <v>38</v>
      </c>
      <c r="C71" s="19" t="s">
        <v>120</v>
      </c>
      <c r="D71" s="19" t="s">
        <v>40</v>
      </c>
      <c r="E71" s="19">
        <v>5</v>
      </c>
      <c r="F71" s="21">
        <v>2500</v>
      </c>
      <c r="G71" s="22" t="s">
        <v>41</v>
      </c>
      <c r="H71" s="23">
        <v>46023</v>
      </c>
      <c r="I71" s="19" t="s">
        <v>22</v>
      </c>
      <c r="J71" s="19" t="s">
        <v>42</v>
      </c>
      <c r="K71" s="19" t="s">
        <v>43</v>
      </c>
      <c r="L71" s="19" t="s">
        <v>14</v>
      </c>
      <c r="M71" s="19" t="s">
        <v>44</v>
      </c>
      <c r="N71" s="19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24" customHeight="1" x14ac:dyDescent="0.2">
      <c r="A72" s="11"/>
      <c r="B72" s="19" t="s">
        <v>52</v>
      </c>
      <c r="C72" s="19" t="s">
        <v>121</v>
      </c>
      <c r="D72" s="19" t="s">
        <v>40</v>
      </c>
      <c r="E72" s="19">
        <v>1</v>
      </c>
      <c r="F72" s="21">
        <v>2365.5</v>
      </c>
      <c r="G72" s="22" t="s">
        <v>41</v>
      </c>
      <c r="H72" s="23">
        <v>46082</v>
      </c>
      <c r="I72" s="19" t="s">
        <v>23</v>
      </c>
      <c r="J72" s="19" t="s">
        <v>42</v>
      </c>
      <c r="K72" s="19" t="s">
        <v>60</v>
      </c>
      <c r="L72" s="19" t="s">
        <v>14</v>
      </c>
      <c r="M72" s="19" t="s">
        <v>44</v>
      </c>
      <c r="N72" s="19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24" customHeight="1" x14ac:dyDescent="0.2">
      <c r="A73" s="11"/>
      <c r="B73" s="19" t="s">
        <v>52</v>
      </c>
      <c r="C73" s="19" t="s">
        <v>122</v>
      </c>
      <c r="D73" s="19" t="s">
        <v>40</v>
      </c>
      <c r="E73" s="19">
        <v>1</v>
      </c>
      <c r="F73" s="21">
        <v>448</v>
      </c>
      <c r="G73" s="22" t="s">
        <v>41</v>
      </c>
      <c r="H73" s="23">
        <v>46082</v>
      </c>
      <c r="I73" s="19" t="s">
        <v>23</v>
      </c>
      <c r="J73" s="19" t="s">
        <v>42</v>
      </c>
      <c r="K73" s="19" t="s">
        <v>60</v>
      </c>
      <c r="L73" s="19" t="s">
        <v>14</v>
      </c>
      <c r="M73" s="19" t="s">
        <v>44</v>
      </c>
      <c r="N73" s="19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24" customHeight="1" x14ac:dyDescent="0.2">
      <c r="A74" s="11"/>
      <c r="B74" s="19" t="s">
        <v>52</v>
      </c>
      <c r="C74" s="19" t="s">
        <v>123</v>
      </c>
      <c r="D74" s="19" t="s">
        <v>40</v>
      </c>
      <c r="E74" s="19">
        <v>1</v>
      </c>
      <c r="F74" s="21">
        <v>7500</v>
      </c>
      <c r="G74" s="22" t="s">
        <v>41</v>
      </c>
      <c r="H74" s="23">
        <v>46082</v>
      </c>
      <c r="I74" s="19" t="s">
        <v>23</v>
      </c>
      <c r="J74" s="19" t="s">
        <v>42</v>
      </c>
      <c r="K74" s="19" t="s">
        <v>60</v>
      </c>
      <c r="L74" s="19" t="s">
        <v>14</v>
      </c>
      <c r="M74" s="19" t="s">
        <v>44</v>
      </c>
      <c r="N74" s="19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24" customHeight="1" x14ac:dyDescent="0.2">
      <c r="A75" s="11"/>
      <c r="B75" s="19" t="s">
        <v>52</v>
      </c>
      <c r="C75" s="19" t="s">
        <v>124</v>
      </c>
      <c r="D75" s="19" t="s">
        <v>40</v>
      </c>
      <c r="E75" s="19">
        <v>1</v>
      </c>
      <c r="F75" s="21">
        <v>1323</v>
      </c>
      <c r="G75" s="22" t="s">
        <v>41</v>
      </c>
      <c r="H75" s="23">
        <v>46082</v>
      </c>
      <c r="I75" s="19" t="s">
        <v>23</v>
      </c>
      <c r="J75" s="19" t="s">
        <v>42</v>
      </c>
      <c r="K75" s="19" t="s">
        <v>60</v>
      </c>
      <c r="L75" s="19" t="s">
        <v>14</v>
      </c>
      <c r="M75" s="19" t="s">
        <v>44</v>
      </c>
      <c r="N75" s="19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24" customHeight="1" x14ac:dyDescent="0.2">
      <c r="A76" s="11"/>
      <c r="B76" s="19" t="s">
        <v>52</v>
      </c>
      <c r="C76" s="19" t="s">
        <v>125</v>
      </c>
      <c r="D76" s="19" t="s">
        <v>40</v>
      </c>
      <c r="E76" s="19">
        <v>1</v>
      </c>
      <c r="F76" s="21">
        <v>27997</v>
      </c>
      <c r="G76" s="22" t="s">
        <v>41</v>
      </c>
      <c r="H76" s="23">
        <v>46082</v>
      </c>
      <c r="I76" s="19" t="s">
        <v>23</v>
      </c>
      <c r="J76" s="19" t="s">
        <v>42</v>
      </c>
      <c r="K76" s="19" t="s">
        <v>60</v>
      </c>
      <c r="L76" s="19" t="s">
        <v>14</v>
      </c>
      <c r="M76" s="19" t="s">
        <v>44</v>
      </c>
      <c r="N76" s="19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24" customHeight="1" x14ac:dyDescent="0.2">
      <c r="A77" s="11"/>
      <c r="B77" s="19" t="s">
        <v>52</v>
      </c>
      <c r="C77" s="19" t="s">
        <v>126</v>
      </c>
      <c r="D77" s="19" t="s">
        <v>40</v>
      </c>
      <c r="E77" s="19">
        <v>1</v>
      </c>
      <c r="F77" s="21">
        <v>6054</v>
      </c>
      <c r="G77" s="22" t="s">
        <v>41</v>
      </c>
      <c r="H77" s="23">
        <v>46082</v>
      </c>
      <c r="I77" s="19" t="s">
        <v>23</v>
      </c>
      <c r="J77" s="19" t="s">
        <v>42</v>
      </c>
      <c r="K77" s="19" t="s">
        <v>60</v>
      </c>
      <c r="L77" s="19" t="s">
        <v>14</v>
      </c>
      <c r="M77" s="19" t="s">
        <v>44</v>
      </c>
      <c r="N77" s="19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24" customHeight="1" x14ac:dyDescent="0.2">
      <c r="A78" s="11"/>
      <c r="B78" s="19" t="s">
        <v>52</v>
      </c>
      <c r="C78" s="19" t="s">
        <v>127</v>
      </c>
      <c r="D78" s="19" t="s">
        <v>40</v>
      </c>
      <c r="E78" s="19">
        <v>1</v>
      </c>
      <c r="F78" s="21">
        <v>2499</v>
      </c>
      <c r="G78" s="22" t="s">
        <v>41</v>
      </c>
      <c r="H78" s="23">
        <v>46082</v>
      </c>
      <c r="I78" s="19" t="s">
        <v>23</v>
      </c>
      <c r="J78" s="19" t="s">
        <v>42</v>
      </c>
      <c r="K78" s="19" t="s">
        <v>60</v>
      </c>
      <c r="L78" s="19" t="s">
        <v>14</v>
      </c>
      <c r="M78" s="19" t="s">
        <v>44</v>
      </c>
      <c r="N78" s="19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24" customHeight="1" x14ac:dyDescent="0.2">
      <c r="A79" s="11"/>
      <c r="B79" s="19" t="s">
        <v>52</v>
      </c>
      <c r="C79" s="19" t="s">
        <v>128</v>
      </c>
      <c r="D79" s="19" t="s">
        <v>40</v>
      </c>
      <c r="E79" s="19">
        <v>1</v>
      </c>
      <c r="F79" s="21">
        <v>33850</v>
      </c>
      <c r="G79" s="22" t="s">
        <v>41</v>
      </c>
      <c r="H79" s="23">
        <v>46082</v>
      </c>
      <c r="I79" s="19" t="s">
        <v>23</v>
      </c>
      <c r="J79" s="19" t="s">
        <v>42</v>
      </c>
      <c r="K79" s="19" t="s">
        <v>60</v>
      </c>
      <c r="L79" s="19" t="s">
        <v>14</v>
      </c>
      <c r="M79" s="19" t="s">
        <v>44</v>
      </c>
      <c r="N79" s="19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24" customHeight="1" x14ac:dyDescent="0.2">
      <c r="A80" s="11"/>
      <c r="B80" s="19" t="s">
        <v>52</v>
      </c>
      <c r="C80" s="19" t="s">
        <v>129</v>
      </c>
      <c r="D80" s="19" t="s">
        <v>40</v>
      </c>
      <c r="E80" s="19">
        <v>1</v>
      </c>
      <c r="F80" s="21">
        <v>34250</v>
      </c>
      <c r="G80" s="22" t="s">
        <v>41</v>
      </c>
      <c r="H80" s="23">
        <v>46082</v>
      </c>
      <c r="I80" s="19" t="s">
        <v>23</v>
      </c>
      <c r="J80" s="19" t="s">
        <v>42</v>
      </c>
      <c r="K80" s="19" t="s">
        <v>60</v>
      </c>
      <c r="L80" s="19" t="s">
        <v>14</v>
      </c>
      <c r="M80" s="19" t="s">
        <v>44</v>
      </c>
      <c r="N80" s="19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24" customHeight="1" x14ac:dyDescent="0.2">
      <c r="A81" s="11"/>
      <c r="B81" s="19" t="s">
        <v>52</v>
      </c>
      <c r="C81" s="19" t="s">
        <v>130</v>
      </c>
      <c r="D81" s="19" t="s">
        <v>40</v>
      </c>
      <c r="E81" s="19">
        <v>1</v>
      </c>
      <c r="F81" s="21">
        <v>34980</v>
      </c>
      <c r="G81" s="22" t="s">
        <v>41</v>
      </c>
      <c r="H81" s="23">
        <v>46082</v>
      </c>
      <c r="I81" s="19" t="s">
        <v>23</v>
      </c>
      <c r="J81" s="19" t="s">
        <v>42</v>
      </c>
      <c r="K81" s="19" t="s">
        <v>60</v>
      </c>
      <c r="L81" s="19" t="s">
        <v>14</v>
      </c>
      <c r="M81" s="19" t="s">
        <v>44</v>
      </c>
      <c r="N81" s="19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24" customHeight="1" x14ac:dyDescent="0.2">
      <c r="A82" s="11"/>
      <c r="B82" s="19" t="s">
        <v>52</v>
      </c>
      <c r="C82" s="19" t="s">
        <v>131</v>
      </c>
      <c r="D82" s="19" t="s">
        <v>40</v>
      </c>
      <c r="E82" s="19">
        <v>1</v>
      </c>
      <c r="F82" s="21">
        <v>35250</v>
      </c>
      <c r="G82" s="22" t="s">
        <v>41</v>
      </c>
      <c r="H82" s="23">
        <v>46082</v>
      </c>
      <c r="I82" s="19" t="s">
        <v>23</v>
      </c>
      <c r="J82" s="19" t="s">
        <v>42</v>
      </c>
      <c r="K82" s="19" t="s">
        <v>60</v>
      </c>
      <c r="L82" s="19" t="s">
        <v>14</v>
      </c>
      <c r="M82" s="19" t="s">
        <v>44</v>
      </c>
      <c r="N82" s="19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24" customHeight="1" x14ac:dyDescent="0.2">
      <c r="A83" s="11"/>
      <c r="B83" s="19" t="s">
        <v>52</v>
      </c>
      <c r="C83" s="19" t="s">
        <v>132</v>
      </c>
      <c r="D83" s="19" t="s">
        <v>40</v>
      </c>
      <c r="E83" s="19">
        <v>1</v>
      </c>
      <c r="F83" s="21">
        <v>670</v>
      </c>
      <c r="G83" s="22" t="s">
        <v>41</v>
      </c>
      <c r="H83" s="23">
        <v>46082</v>
      </c>
      <c r="I83" s="19" t="s">
        <v>23</v>
      </c>
      <c r="J83" s="19" t="s">
        <v>42</v>
      </c>
      <c r="K83" s="19" t="s">
        <v>60</v>
      </c>
      <c r="L83" s="19" t="s">
        <v>14</v>
      </c>
      <c r="M83" s="19" t="s">
        <v>44</v>
      </c>
      <c r="N83" s="19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24" customHeight="1" x14ac:dyDescent="0.2">
      <c r="A84" s="11"/>
      <c r="B84" s="19" t="s">
        <v>52</v>
      </c>
      <c r="C84" s="19" t="s">
        <v>133</v>
      </c>
      <c r="D84" s="19" t="s">
        <v>40</v>
      </c>
      <c r="E84" s="19">
        <v>4</v>
      </c>
      <c r="F84" s="21">
        <v>100</v>
      </c>
      <c r="G84" s="22" t="s">
        <v>41</v>
      </c>
      <c r="H84" s="23">
        <v>46082</v>
      </c>
      <c r="I84" s="19" t="s">
        <v>23</v>
      </c>
      <c r="J84" s="19" t="s">
        <v>42</v>
      </c>
      <c r="K84" s="19" t="s">
        <v>60</v>
      </c>
      <c r="L84" s="19" t="s">
        <v>14</v>
      </c>
      <c r="M84" s="19" t="s">
        <v>44</v>
      </c>
      <c r="N84" s="19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24" customHeight="1" x14ac:dyDescent="0.2">
      <c r="A85" s="11"/>
      <c r="B85" s="19" t="s">
        <v>52</v>
      </c>
      <c r="C85" s="19" t="s">
        <v>134</v>
      </c>
      <c r="D85" s="19" t="s">
        <v>40</v>
      </c>
      <c r="E85" s="19">
        <v>4</v>
      </c>
      <c r="F85" s="21">
        <v>150</v>
      </c>
      <c r="G85" s="22" t="s">
        <v>41</v>
      </c>
      <c r="H85" s="23">
        <v>46082</v>
      </c>
      <c r="I85" s="19" t="s">
        <v>23</v>
      </c>
      <c r="J85" s="19" t="s">
        <v>42</v>
      </c>
      <c r="K85" s="19" t="s">
        <v>60</v>
      </c>
      <c r="L85" s="19" t="s">
        <v>14</v>
      </c>
      <c r="M85" s="19" t="s">
        <v>44</v>
      </c>
      <c r="N85" s="19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24" customHeight="1" x14ac:dyDescent="0.2">
      <c r="A86" s="11"/>
      <c r="B86" s="19" t="s">
        <v>52</v>
      </c>
      <c r="C86" s="20" t="s">
        <v>135</v>
      </c>
      <c r="D86" s="19" t="s">
        <v>40</v>
      </c>
      <c r="E86" s="19">
        <v>4</v>
      </c>
      <c r="F86" s="21">
        <v>104</v>
      </c>
      <c r="G86" s="22" t="s">
        <v>41</v>
      </c>
      <c r="H86" s="23">
        <v>46082</v>
      </c>
      <c r="I86" s="19" t="s">
        <v>23</v>
      </c>
      <c r="J86" s="19" t="s">
        <v>42</v>
      </c>
      <c r="K86" s="19" t="s">
        <v>60</v>
      </c>
      <c r="L86" s="19" t="s">
        <v>14</v>
      </c>
      <c r="M86" s="19" t="s">
        <v>44</v>
      </c>
      <c r="N86" s="19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24" customHeight="1" x14ac:dyDescent="0.2">
      <c r="A87" s="11"/>
      <c r="B87" s="19" t="s">
        <v>52</v>
      </c>
      <c r="C87" s="20" t="s">
        <v>135</v>
      </c>
      <c r="D87" s="19" t="s">
        <v>40</v>
      </c>
      <c r="E87" s="19">
        <v>4</v>
      </c>
      <c r="F87" s="21">
        <v>104</v>
      </c>
      <c r="G87" s="22" t="s">
        <v>41</v>
      </c>
      <c r="H87" s="23">
        <v>46082</v>
      </c>
      <c r="I87" s="19" t="s">
        <v>23</v>
      </c>
      <c r="J87" s="19" t="s">
        <v>42</v>
      </c>
      <c r="K87" s="19" t="s">
        <v>60</v>
      </c>
      <c r="L87" s="19" t="s">
        <v>14</v>
      </c>
      <c r="M87" s="19" t="s">
        <v>44</v>
      </c>
      <c r="N87" s="19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24" customHeight="1" x14ac:dyDescent="0.2">
      <c r="A88" s="11"/>
      <c r="B88" s="19" t="s">
        <v>52</v>
      </c>
      <c r="C88" s="20" t="s">
        <v>136</v>
      </c>
      <c r="D88" s="19" t="s">
        <v>40</v>
      </c>
      <c r="E88" s="19">
        <v>6</v>
      </c>
      <c r="F88" s="21">
        <v>311.39999999999998</v>
      </c>
      <c r="G88" s="22" t="s">
        <v>41</v>
      </c>
      <c r="H88" s="23">
        <v>46082</v>
      </c>
      <c r="I88" s="19" t="s">
        <v>23</v>
      </c>
      <c r="J88" s="19" t="s">
        <v>42</v>
      </c>
      <c r="K88" s="19" t="s">
        <v>60</v>
      </c>
      <c r="L88" s="19" t="s">
        <v>14</v>
      </c>
      <c r="M88" s="19" t="s">
        <v>44</v>
      </c>
      <c r="N88" s="19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24" customHeight="1" x14ac:dyDescent="0.2">
      <c r="A89" s="11"/>
      <c r="B89" s="19" t="s">
        <v>52</v>
      </c>
      <c r="C89" s="20" t="s">
        <v>137</v>
      </c>
      <c r="D89" s="19" t="s">
        <v>40</v>
      </c>
      <c r="E89" s="19">
        <v>1</v>
      </c>
      <c r="F89" s="21">
        <v>1888</v>
      </c>
      <c r="G89" s="22" t="s">
        <v>41</v>
      </c>
      <c r="H89" s="23">
        <v>46082</v>
      </c>
      <c r="I89" s="19" t="s">
        <v>23</v>
      </c>
      <c r="J89" s="19" t="s">
        <v>42</v>
      </c>
      <c r="K89" s="19" t="s">
        <v>60</v>
      </c>
      <c r="L89" s="19" t="s">
        <v>14</v>
      </c>
      <c r="M89" s="19" t="s">
        <v>44</v>
      </c>
      <c r="N89" s="19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24" customHeight="1" x14ac:dyDescent="0.2">
      <c r="A90" s="11"/>
      <c r="B90" s="19" t="s">
        <v>52</v>
      </c>
      <c r="C90" s="20" t="s">
        <v>137</v>
      </c>
      <c r="D90" s="19" t="s">
        <v>40</v>
      </c>
      <c r="E90" s="19">
        <v>1</v>
      </c>
      <c r="F90" s="21">
        <v>1888</v>
      </c>
      <c r="G90" s="22" t="s">
        <v>41</v>
      </c>
      <c r="H90" s="23">
        <v>46082</v>
      </c>
      <c r="I90" s="19" t="s">
        <v>23</v>
      </c>
      <c r="J90" s="19" t="s">
        <v>42</v>
      </c>
      <c r="K90" s="19" t="s">
        <v>60</v>
      </c>
      <c r="L90" s="19" t="s">
        <v>14</v>
      </c>
      <c r="M90" s="19" t="s">
        <v>44</v>
      </c>
      <c r="N90" s="19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24" customHeight="1" x14ac:dyDescent="0.2">
      <c r="A91" s="11"/>
      <c r="B91" s="19" t="s">
        <v>52</v>
      </c>
      <c r="C91" s="20" t="s">
        <v>138</v>
      </c>
      <c r="D91" s="19" t="s">
        <v>40</v>
      </c>
      <c r="E91" s="19">
        <v>1</v>
      </c>
      <c r="F91" s="21">
        <v>189</v>
      </c>
      <c r="G91" s="22" t="s">
        <v>41</v>
      </c>
      <c r="H91" s="23">
        <v>46082</v>
      </c>
      <c r="I91" s="19" t="s">
        <v>23</v>
      </c>
      <c r="J91" s="19" t="s">
        <v>42</v>
      </c>
      <c r="K91" s="19" t="s">
        <v>60</v>
      </c>
      <c r="L91" s="19" t="s">
        <v>14</v>
      </c>
      <c r="M91" s="19" t="s">
        <v>44</v>
      </c>
      <c r="N91" s="19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24" customHeight="1" x14ac:dyDescent="0.2">
      <c r="A92" s="11"/>
      <c r="B92" s="19" t="s">
        <v>52</v>
      </c>
      <c r="C92" s="20" t="s">
        <v>138</v>
      </c>
      <c r="D92" s="19" t="s">
        <v>40</v>
      </c>
      <c r="E92" s="19">
        <v>1</v>
      </c>
      <c r="F92" s="21">
        <v>189</v>
      </c>
      <c r="G92" s="22" t="s">
        <v>41</v>
      </c>
      <c r="H92" s="23">
        <v>46082</v>
      </c>
      <c r="I92" s="19" t="s">
        <v>23</v>
      </c>
      <c r="J92" s="19" t="s">
        <v>42</v>
      </c>
      <c r="K92" s="19" t="s">
        <v>60</v>
      </c>
      <c r="L92" s="19" t="s">
        <v>14</v>
      </c>
      <c r="M92" s="19" t="s">
        <v>44</v>
      </c>
      <c r="N92" s="19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24" customHeight="1" x14ac:dyDescent="0.2">
      <c r="A93" s="11"/>
      <c r="B93" s="19" t="s">
        <v>52</v>
      </c>
      <c r="C93" s="20" t="s">
        <v>139</v>
      </c>
      <c r="D93" s="19" t="s">
        <v>40</v>
      </c>
      <c r="E93" s="19">
        <v>1</v>
      </c>
      <c r="F93" s="21">
        <v>145.80000000000001</v>
      </c>
      <c r="G93" s="22" t="s">
        <v>41</v>
      </c>
      <c r="H93" s="23">
        <v>46082</v>
      </c>
      <c r="I93" s="19" t="s">
        <v>23</v>
      </c>
      <c r="J93" s="19" t="s">
        <v>42</v>
      </c>
      <c r="K93" s="19" t="s">
        <v>60</v>
      </c>
      <c r="L93" s="19" t="s">
        <v>14</v>
      </c>
      <c r="M93" s="19" t="s">
        <v>44</v>
      </c>
      <c r="N93" s="19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24" customHeight="1" x14ac:dyDescent="0.2">
      <c r="A94" s="11"/>
      <c r="B94" s="19" t="s">
        <v>52</v>
      </c>
      <c r="C94" s="20" t="s">
        <v>139</v>
      </c>
      <c r="D94" s="19" t="s">
        <v>40</v>
      </c>
      <c r="E94" s="19">
        <v>1</v>
      </c>
      <c r="F94" s="21">
        <v>145.80000000000001</v>
      </c>
      <c r="G94" s="22" t="s">
        <v>41</v>
      </c>
      <c r="H94" s="23">
        <v>46082</v>
      </c>
      <c r="I94" s="19" t="s">
        <v>23</v>
      </c>
      <c r="J94" s="19" t="s">
        <v>42</v>
      </c>
      <c r="K94" s="19" t="s">
        <v>60</v>
      </c>
      <c r="L94" s="19" t="s">
        <v>14</v>
      </c>
      <c r="M94" s="19" t="s">
        <v>44</v>
      </c>
      <c r="N94" s="19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24" customHeight="1" x14ac:dyDescent="0.2">
      <c r="A95" s="11"/>
      <c r="B95" s="19" t="s">
        <v>52</v>
      </c>
      <c r="C95" s="19" t="s">
        <v>140</v>
      </c>
      <c r="D95" s="19" t="s">
        <v>40</v>
      </c>
      <c r="E95" s="19">
        <v>1</v>
      </c>
      <c r="F95" s="21">
        <v>1406</v>
      </c>
      <c r="G95" s="22" t="s">
        <v>41</v>
      </c>
      <c r="H95" s="23">
        <v>46082</v>
      </c>
      <c r="I95" s="19" t="s">
        <v>23</v>
      </c>
      <c r="J95" s="19" t="s">
        <v>42</v>
      </c>
      <c r="K95" s="19" t="s">
        <v>60</v>
      </c>
      <c r="L95" s="19" t="s">
        <v>14</v>
      </c>
      <c r="M95" s="19" t="s">
        <v>44</v>
      </c>
      <c r="N95" s="19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24" customHeight="1" x14ac:dyDescent="0.2">
      <c r="A96" s="11"/>
      <c r="B96" s="19" t="s">
        <v>52</v>
      </c>
      <c r="C96" s="19" t="s">
        <v>141</v>
      </c>
      <c r="D96" s="19" t="s">
        <v>40</v>
      </c>
      <c r="E96" s="19">
        <v>1</v>
      </c>
      <c r="F96" s="21">
        <v>299</v>
      </c>
      <c r="G96" s="22" t="s">
        <v>41</v>
      </c>
      <c r="H96" s="23">
        <v>46082</v>
      </c>
      <c r="I96" s="19" t="s">
        <v>23</v>
      </c>
      <c r="J96" s="19" t="s">
        <v>42</v>
      </c>
      <c r="K96" s="19" t="s">
        <v>60</v>
      </c>
      <c r="L96" s="19" t="s">
        <v>14</v>
      </c>
      <c r="M96" s="19" t="s">
        <v>44</v>
      </c>
      <c r="N96" s="19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24" customHeight="1" x14ac:dyDescent="0.2">
      <c r="A97" s="11"/>
      <c r="B97" s="19" t="s">
        <v>142</v>
      </c>
      <c r="C97" s="19" t="s">
        <v>143</v>
      </c>
      <c r="D97" s="19" t="s">
        <v>40</v>
      </c>
      <c r="E97" s="19">
        <v>24</v>
      </c>
      <c r="F97" s="21">
        <v>14400</v>
      </c>
      <c r="G97" s="22" t="s">
        <v>41</v>
      </c>
      <c r="H97" s="23">
        <v>46023</v>
      </c>
      <c r="I97" s="19" t="s">
        <v>23</v>
      </c>
      <c r="J97" s="19" t="s">
        <v>42</v>
      </c>
      <c r="K97" s="19" t="s">
        <v>60</v>
      </c>
      <c r="L97" s="19" t="s">
        <v>14</v>
      </c>
      <c r="M97" s="19" t="s">
        <v>44</v>
      </c>
      <c r="N97" s="19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24" customHeight="1" x14ac:dyDescent="0.2">
      <c r="A98" s="11"/>
      <c r="B98" s="19" t="s">
        <v>142</v>
      </c>
      <c r="C98" s="19" t="s">
        <v>144</v>
      </c>
      <c r="D98" s="19" t="s">
        <v>40</v>
      </c>
      <c r="E98" s="19">
        <v>3</v>
      </c>
      <c r="F98" s="21">
        <v>1800</v>
      </c>
      <c r="G98" s="22" t="s">
        <v>41</v>
      </c>
      <c r="H98" s="23">
        <v>46023</v>
      </c>
      <c r="I98" s="19" t="s">
        <v>23</v>
      </c>
      <c r="J98" s="19" t="s">
        <v>42</v>
      </c>
      <c r="K98" s="19" t="s">
        <v>60</v>
      </c>
      <c r="L98" s="19" t="s">
        <v>14</v>
      </c>
      <c r="M98" s="19" t="s">
        <v>44</v>
      </c>
      <c r="N98" s="19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24" customHeight="1" x14ac:dyDescent="0.2">
      <c r="A99" s="11"/>
      <c r="B99" s="19" t="s">
        <v>142</v>
      </c>
      <c r="C99" s="19" t="s">
        <v>145</v>
      </c>
      <c r="D99" s="19" t="s">
        <v>40</v>
      </c>
      <c r="E99" s="19">
        <v>3</v>
      </c>
      <c r="F99" s="21">
        <v>1200</v>
      </c>
      <c r="G99" s="22" t="s">
        <v>41</v>
      </c>
      <c r="H99" s="23">
        <v>46023</v>
      </c>
      <c r="I99" s="19" t="s">
        <v>23</v>
      </c>
      <c r="J99" s="19" t="s">
        <v>42</v>
      </c>
      <c r="K99" s="19" t="s">
        <v>60</v>
      </c>
      <c r="L99" s="19" t="s">
        <v>14</v>
      </c>
      <c r="M99" s="19" t="s">
        <v>44</v>
      </c>
      <c r="N99" s="19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24" customHeight="1" x14ac:dyDescent="0.2">
      <c r="A100" s="11"/>
      <c r="B100" s="19" t="s">
        <v>142</v>
      </c>
      <c r="C100" s="19" t="s">
        <v>146</v>
      </c>
      <c r="D100" s="19" t="s">
        <v>40</v>
      </c>
      <c r="E100" s="19">
        <v>1</v>
      </c>
      <c r="F100" s="21">
        <v>147000</v>
      </c>
      <c r="G100" s="22" t="s">
        <v>41</v>
      </c>
      <c r="H100" s="23">
        <v>46023</v>
      </c>
      <c r="I100" s="19" t="s">
        <v>23</v>
      </c>
      <c r="J100" s="19" t="s">
        <v>42</v>
      </c>
      <c r="K100" s="19" t="s">
        <v>60</v>
      </c>
      <c r="L100" s="19" t="s">
        <v>14</v>
      </c>
      <c r="M100" s="19" t="s">
        <v>44</v>
      </c>
      <c r="N100" s="19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24" customHeight="1" x14ac:dyDescent="0.2">
      <c r="A101" s="11"/>
      <c r="B101" s="19" t="s">
        <v>142</v>
      </c>
      <c r="C101" s="19" t="s">
        <v>147</v>
      </c>
      <c r="D101" s="19" t="s">
        <v>40</v>
      </c>
      <c r="E101" s="19">
        <v>10</v>
      </c>
      <c r="F101" s="21">
        <v>1500</v>
      </c>
      <c r="G101" s="22" t="s">
        <v>41</v>
      </c>
      <c r="H101" s="23">
        <v>46023</v>
      </c>
      <c r="I101" s="19" t="s">
        <v>23</v>
      </c>
      <c r="J101" s="19" t="s">
        <v>42</v>
      </c>
      <c r="K101" s="19" t="s">
        <v>60</v>
      </c>
      <c r="L101" s="19" t="s">
        <v>14</v>
      </c>
      <c r="M101" s="19" t="s">
        <v>44</v>
      </c>
      <c r="N101" s="19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24" customHeight="1" x14ac:dyDescent="0.2">
      <c r="A102" s="11"/>
      <c r="B102" s="19" t="s">
        <v>148</v>
      </c>
      <c r="C102" s="19" t="s">
        <v>149</v>
      </c>
      <c r="D102" s="19" t="s">
        <v>40</v>
      </c>
      <c r="E102" s="19">
        <v>4</v>
      </c>
      <c r="F102" s="21">
        <v>320</v>
      </c>
      <c r="G102" s="22" t="s">
        <v>41</v>
      </c>
      <c r="H102" s="23">
        <v>46113</v>
      </c>
      <c r="I102" s="19" t="s">
        <v>22</v>
      </c>
      <c r="J102" s="19" t="s">
        <v>42</v>
      </c>
      <c r="K102" s="19" t="s">
        <v>54</v>
      </c>
      <c r="L102" s="19" t="s">
        <v>14</v>
      </c>
      <c r="M102" s="19" t="s">
        <v>44</v>
      </c>
      <c r="N102" s="19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24" customHeight="1" x14ac:dyDescent="0.2">
      <c r="A103" s="11"/>
      <c r="B103" s="19" t="s">
        <v>148</v>
      </c>
      <c r="C103" s="19" t="s">
        <v>150</v>
      </c>
      <c r="D103" s="19" t="s">
        <v>40</v>
      </c>
      <c r="E103" s="19">
        <v>4</v>
      </c>
      <c r="F103" s="21">
        <v>320</v>
      </c>
      <c r="G103" s="22" t="s">
        <v>41</v>
      </c>
      <c r="H103" s="23">
        <v>46113</v>
      </c>
      <c r="I103" s="19" t="s">
        <v>22</v>
      </c>
      <c r="J103" s="19" t="s">
        <v>42</v>
      </c>
      <c r="K103" s="19" t="s">
        <v>54</v>
      </c>
      <c r="L103" s="19" t="s">
        <v>14</v>
      </c>
      <c r="M103" s="19" t="s">
        <v>44</v>
      </c>
      <c r="N103" s="19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24" customHeight="1" x14ac:dyDescent="0.2">
      <c r="A104" s="11"/>
      <c r="B104" s="19" t="s">
        <v>148</v>
      </c>
      <c r="C104" s="19" t="s">
        <v>151</v>
      </c>
      <c r="D104" s="19" t="s">
        <v>40</v>
      </c>
      <c r="E104" s="19">
        <v>2</v>
      </c>
      <c r="F104" s="21">
        <v>160</v>
      </c>
      <c r="G104" s="22" t="s">
        <v>41</v>
      </c>
      <c r="H104" s="23">
        <v>46113</v>
      </c>
      <c r="I104" s="19" t="s">
        <v>22</v>
      </c>
      <c r="J104" s="19" t="s">
        <v>42</v>
      </c>
      <c r="K104" s="19" t="s">
        <v>54</v>
      </c>
      <c r="L104" s="19" t="s">
        <v>14</v>
      </c>
      <c r="M104" s="19" t="s">
        <v>44</v>
      </c>
      <c r="N104" s="19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24" customHeight="1" x14ac:dyDescent="0.2">
      <c r="A105" s="11"/>
      <c r="B105" s="19" t="s">
        <v>148</v>
      </c>
      <c r="C105" s="19" t="s">
        <v>152</v>
      </c>
      <c r="D105" s="19" t="s">
        <v>40</v>
      </c>
      <c r="E105" s="19">
        <v>12</v>
      </c>
      <c r="F105" s="21">
        <v>3240</v>
      </c>
      <c r="G105" s="22" t="s">
        <v>65</v>
      </c>
      <c r="H105" s="19" t="s">
        <v>66</v>
      </c>
      <c r="I105" s="19" t="s">
        <v>22</v>
      </c>
      <c r="J105" s="19" t="s">
        <v>42</v>
      </c>
      <c r="K105" s="19" t="s">
        <v>43</v>
      </c>
      <c r="L105" s="19" t="s">
        <v>14</v>
      </c>
      <c r="M105" s="19" t="s">
        <v>44</v>
      </c>
      <c r="N105" s="19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24" customHeight="1" x14ac:dyDescent="0.2">
      <c r="A106" s="11"/>
      <c r="B106" s="19" t="s">
        <v>148</v>
      </c>
      <c r="C106" s="19" t="s">
        <v>153</v>
      </c>
      <c r="D106" s="19" t="s">
        <v>40</v>
      </c>
      <c r="E106" s="19">
        <v>12</v>
      </c>
      <c r="F106" s="21">
        <v>28800</v>
      </c>
      <c r="G106" s="22" t="s">
        <v>65</v>
      </c>
      <c r="H106" s="19" t="s">
        <v>66</v>
      </c>
      <c r="I106" s="19" t="s">
        <v>22</v>
      </c>
      <c r="J106" s="19" t="s">
        <v>42</v>
      </c>
      <c r="K106" s="19" t="s">
        <v>43</v>
      </c>
      <c r="L106" s="19" t="s">
        <v>14</v>
      </c>
      <c r="M106" s="19" t="s">
        <v>44</v>
      </c>
      <c r="N106" s="19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24" customHeight="1" x14ac:dyDescent="0.2">
      <c r="A107" s="11"/>
      <c r="B107" s="19" t="s">
        <v>148</v>
      </c>
      <c r="C107" s="19" t="s">
        <v>154</v>
      </c>
      <c r="D107" s="19" t="s">
        <v>40</v>
      </c>
      <c r="E107" s="19">
        <v>12</v>
      </c>
      <c r="F107" s="21">
        <v>572988.36</v>
      </c>
      <c r="G107" s="22" t="s">
        <v>65</v>
      </c>
      <c r="H107" s="19" t="s">
        <v>66</v>
      </c>
      <c r="I107" s="19" t="s">
        <v>22</v>
      </c>
      <c r="J107" s="19" t="s">
        <v>42</v>
      </c>
      <c r="K107" s="19" t="s">
        <v>155</v>
      </c>
      <c r="L107" s="19" t="s">
        <v>14</v>
      </c>
      <c r="M107" s="19" t="s">
        <v>44</v>
      </c>
      <c r="N107" s="19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24" customHeight="1" x14ac:dyDescent="0.2">
      <c r="A108" s="11"/>
      <c r="B108" s="19" t="s">
        <v>148</v>
      </c>
      <c r="C108" s="19" t="s">
        <v>156</v>
      </c>
      <c r="D108" s="19" t="s">
        <v>40</v>
      </c>
      <c r="E108" s="19">
        <v>12</v>
      </c>
      <c r="F108" s="21">
        <v>577297.68000000005</v>
      </c>
      <c r="G108" s="22" t="s">
        <v>65</v>
      </c>
      <c r="H108" s="19" t="s">
        <v>66</v>
      </c>
      <c r="I108" s="19" t="s">
        <v>22</v>
      </c>
      <c r="J108" s="19" t="s">
        <v>42</v>
      </c>
      <c r="K108" s="19" t="s">
        <v>155</v>
      </c>
      <c r="L108" s="19" t="s">
        <v>14</v>
      </c>
      <c r="M108" s="19" t="s">
        <v>44</v>
      </c>
      <c r="N108" s="19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24" customHeight="1" x14ac:dyDescent="0.2">
      <c r="A109" s="11"/>
      <c r="B109" s="19" t="s">
        <v>148</v>
      </c>
      <c r="C109" s="19" t="s">
        <v>157</v>
      </c>
      <c r="D109" s="19" t="s">
        <v>40</v>
      </c>
      <c r="E109" s="19">
        <v>12</v>
      </c>
      <c r="F109" s="21">
        <v>100800</v>
      </c>
      <c r="G109" s="22" t="s">
        <v>65</v>
      </c>
      <c r="H109" s="19" t="s">
        <v>66</v>
      </c>
      <c r="I109" s="19" t="s">
        <v>22</v>
      </c>
      <c r="J109" s="19" t="s">
        <v>42</v>
      </c>
      <c r="K109" s="19" t="s">
        <v>155</v>
      </c>
      <c r="L109" s="19" t="s">
        <v>14</v>
      </c>
      <c r="M109" s="19" t="s">
        <v>44</v>
      </c>
      <c r="N109" s="19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24" customHeight="1" x14ac:dyDescent="0.2">
      <c r="A110" s="11"/>
      <c r="B110" s="19" t="s">
        <v>148</v>
      </c>
      <c r="C110" s="19" t="s">
        <v>158</v>
      </c>
      <c r="D110" s="19" t="s">
        <v>40</v>
      </c>
      <c r="E110" s="19">
        <v>12</v>
      </c>
      <c r="F110" s="21">
        <v>95806.8</v>
      </c>
      <c r="G110" s="22" t="s">
        <v>65</v>
      </c>
      <c r="H110" s="19" t="s">
        <v>66</v>
      </c>
      <c r="I110" s="19" t="s">
        <v>22</v>
      </c>
      <c r="J110" s="19" t="s">
        <v>42</v>
      </c>
      <c r="K110" s="19" t="s">
        <v>155</v>
      </c>
      <c r="L110" s="19" t="s">
        <v>14</v>
      </c>
      <c r="M110" s="19" t="s">
        <v>44</v>
      </c>
      <c r="N110" s="19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24" customHeight="1" x14ac:dyDescent="0.2">
      <c r="A111" s="11"/>
      <c r="B111" s="19" t="s">
        <v>148</v>
      </c>
      <c r="C111" s="19" t="s">
        <v>159</v>
      </c>
      <c r="D111" s="19" t="s">
        <v>40</v>
      </c>
      <c r="E111" s="19">
        <v>12</v>
      </c>
      <c r="F111" s="21">
        <v>31269.63</v>
      </c>
      <c r="G111" s="22" t="s">
        <v>65</v>
      </c>
      <c r="H111" s="19" t="s">
        <v>66</v>
      </c>
      <c r="I111" s="19" t="s">
        <v>22</v>
      </c>
      <c r="J111" s="19" t="s">
        <v>42</v>
      </c>
      <c r="K111" s="19" t="s">
        <v>43</v>
      </c>
      <c r="L111" s="19" t="s">
        <v>14</v>
      </c>
      <c r="M111" s="19" t="s">
        <v>44</v>
      </c>
      <c r="N111" s="19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24" customHeight="1" x14ac:dyDescent="0.2">
      <c r="A112" s="11"/>
      <c r="B112" s="19" t="s">
        <v>148</v>
      </c>
      <c r="C112" s="19" t="s">
        <v>160</v>
      </c>
      <c r="D112" s="19" t="s">
        <v>40</v>
      </c>
      <c r="E112" s="19">
        <v>12</v>
      </c>
      <c r="F112" s="21">
        <v>26778</v>
      </c>
      <c r="G112" s="22" t="s">
        <v>65</v>
      </c>
      <c r="H112" s="19" t="s">
        <v>66</v>
      </c>
      <c r="I112" s="19" t="s">
        <v>22</v>
      </c>
      <c r="J112" s="19" t="s">
        <v>42</v>
      </c>
      <c r="K112" s="19" t="s">
        <v>43</v>
      </c>
      <c r="L112" s="19" t="s">
        <v>14</v>
      </c>
      <c r="M112" s="19" t="s">
        <v>44</v>
      </c>
      <c r="N112" s="19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24" customHeight="1" x14ac:dyDescent="0.2">
      <c r="A113" s="11"/>
      <c r="B113" s="19" t="s">
        <v>148</v>
      </c>
      <c r="C113" s="19" t="s">
        <v>161</v>
      </c>
      <c r="D113" s="19" t="s">
        <v>40</v>
      </c>
      <c r="E113" s="19">
        <v>12</v>
      </c>
      <c r="F113" s="21">
        <v>76408.92</v>
      </c>
      <c r="G113" s="22" t="s">
        <v>65</v>
      </c>
      <c r="H113" s="19" t="s">
        <v>66</v>
      </c>
      <c r="I113" s="19" t="s">
        <v>22</v>
      </c>
      <c r="J113" s="19" t="s">
        <v>42</v>
      </c>
      <c r="K113" s="19" t="s">
        <v>43</v>
      </c>
      <c r="L113" s="19" t="s">
        <v>14</v>
      </c>
      <c r="M113" s="19" t="s">
        <v>44</v>
      </c>
      <c r="N113" s="19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24" customHeight="1" x14ac:dyDescent="0.2">
      <c r="A114" s="11"/>
      <c r="B114" s="19" t="s">
        <v>148</v>
      </c>
      <c r="C114" s="24" t="s">
        <v>162</v>
      </c>
      <c r="D114" s="19" t="s">
        <v>40</v>
      </c>
      <c r="E114" s="19">
        <v>12</v>
      </c>
      <c r="F114" s="21">
        <v>328515.59999999998</v>
      </c>
      <c r="G114" s="22" t="s">
        <v>65</v>
      </c>
      <c r="H114" s="19" t="s">
        <v>66</v>
      </c>
      <c r="I114" s="19" t="s">
        <v>22</v>
      </c>
      <c r="J114" s="19" t="s">
        <v>42</v>
      </c>
      <c r="K114" s="19" t="s">
        <v>155</v>
      </c>
      <c r="L114" s="19" t="s">
        <v>14</v>
      </c>
      <c r="M114" s="19" t="s">
        <v>44</v>
      </c>
      <c r="N114" s="19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24" customHeight="1" x14ac:dyDescent="0.2">
      <c r="A115" s="11"/>
      <c r="B115" s="19" t="s">
        <v>148</v>
      </c>
      <c r="C115" s="19" t="s">
        <v>163</v>
      </c>
      <c r="D115" s="19" t="s">
        <v>40</v>
      </c>
      <c r="E115" s="19">
        <v>12</v>
      </c>
      <c r="F115" s="21">
        <v>60000</v>
      </c>
      <c r="G115" s="22" t="s">
        <v>65</v>
      </c>
      <c r="H115" s="19" t="s">
        <v>66</v>
      </c>
      <c r="I115" s="19" t="s">
        <v>22</v>
      </c>
      <c r="J115" s="19" t="s">
        <v>42</v>
      </c>
      <c r="K115" s="19" t="s">
        <v>67</v>
      </c>
      <c r="L115" s="19" t="s">
        <v>14</v>
      </c>
      <c r="M115" s="19" t="s">
        <v>44</v>
      </c>
      <c r="N115" s="19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24" customHeight="1" x14ac:dyDescent="0.2">
      <c r="A116" s="11"/>
      <c r="B116" s="19" t="s">
        <v>148</v>
      </c>
      <c r="C116" s="19" t="s">
        <v>164</v>
      </c>
      <c r="D116" s="19" t="s">
        <v>40</v>
      </c>
      <c r="E116" s="19">
        <v>12</v>
      </c>
      <c r="F116" s="21">
        <v>33890.559999999998</v>
      </c>
      <c r="G116" s="22" t="s">
        <v>65</v>
      </c>
      <c r="H116" s="19" t="s">
        <v>66</v>
      </c>
      <c r="I116" s="19" t="s">
        <v>22</v>
      </c>
      <c r="J116" s="19" t="s">
        <v>42</v>
      </c>
      <c r="K116" s="19" t="s">
        <v>165</v>
      </c>
      <c r="L116" s="19" t="s">
        <v>14</v>
      </c>
      <c r="M116" s="19" t="s">
        <v>44</v>
      </c>
      <c r="N116" s="19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24" customHeight="1" x14ac:dyDescent="0.2">
      <c r="A117" s="11"/>
      <c r="B117" s="19" t="s">
        <v>148</v>
      </c>
      <c r="C117" s="19" t="s">
        <v>166</v>
      </c>
      <c r="D117" s="19" t="s">
        <v>40</v>
      </c>
      <c r="E117" s="19">
        <v>12</v>
      </c>
      <c r="F117" s="21">
        <v>5648.43</v>
      </c>
      <c r="G117" s="22" t="s">
        <v>65</v>
      </c>
      <c r="H117" s="19" t="s">
        <v>66</v>
      </c>
      <c r="I117" s="19" t="s">
        <v>22</v>
      </c>
      <c r="J117" s="19" t="s">
        <v>42</v>
      </c>
      <c r="K117" s="19" t="s">
        <v>165</v>
      </c>
      <c r="L117" s="19" t="s">
        <v>14</v>
      </c>
      <c r="M117" s="19" t="s">
        <v>44</v>
      </c>
      <c r="N117" s="19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24" customHeight="1" x14ac:dyDescent="0.2">
      <c r="A118" s="11"/>
      <c r="B118" s="19" t="s">
        <v>75</v>
      </c>
      <c r="C118" s="19" t="s">
        <v>167</v>
      </c>
      <c r="D118" s="19" t="s">
        <v>40</v>
      </c>
      <c r="E118" s="19">
        <v>12</v>
      </c>
      <c r="F118" s="21">
        <v>161066.78</v>
      </c>
      <c r="G118" s="22" t="s">
        <v>65</v>
      </c>
      <c r="H118" s="19" t="s">
        <v>66</v>
      </c>
      <c r="I118" s="19" t="s">
        <v>22</v>
      </c>
      <c r="J118" s="19" t="s">
        <v>168</v>
      </c>
      <c r="K118" s="19" t="s">
        <v>43</v>
      </c>
      <c r="L118" s="19" t="s">
        <v>14</v>
      </c>
      <c r="M118" s="19" t="s">
        <v>44</v>
      </c>
      <c r="N118" s="19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24" customHeight="1" x14ac:dyDescent="0.2">
      <c r="A119" s="11"/>
      <c r="B119" s="19" t="s">
        <v>75</v>
      </c>
      <c r="C119" s="19" t="s">
        <v>169</v>
      </c>
      <c r="D119" s="19" t="s">
        <v>40</v>
      </c>
      <c r="E119" s="19">
        <v>12</v>
      </c>
      <c r="F119" s="21">
        <v>25000</v>
      </c>
      <c r="G119" s="22" t="s">
        <v>65</v>
      </c>
      <c r="H119" s="19" t="s">
        <v>66</v>
      </c>
      <c r="I119" s="19" t="s">
        <v>22</v>
      </c>
      <c r="J119" s="19" t="s">
        <v>42</v>
      </c>
      <c r="K119" s="19" t="s">
        <v>170</v>
      </c>
      <c r="L119" s="19" t="s">
        <v>14</v>
      </c>
      <c r="M119" s="19" t="s">
        <v>44</v>
      </c>
      <c r="N119" s="19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24" customHeight="1" x14ac:dyDescent="0.2">
      <c r="A120" s="11"/>
      <c r="B120" s="19" t="s">
        <v>148</v>
      </c>
      <c r="C120" s="19" t="s">
        <v>171</v>
      </c>
      <c r="D120" s="19" t="s">
        <v>40</v>
      </c>
      <c r="E120" s="19">
        <v>12</v>
      </c>
      <c r="F120" s="21">
        <v>8520</v>
      </c>
      <c r="G120" s="22" t="s">
        <v>65</v>
      </c>
      <c r="H120" s="19" t="s">
        <v>66</v>
      </c>
      <c r="I120" s="19" t="s">
        <v>22</v>
      </c>
      <c r="J120" s="19" t="s">
        <v>42</v>
      </c>
      <c r="K120" s="19" t="s">
        <v>43</v>
      </c>
      <c r="L120" s="19" t="s">
        <v>14</v>
      </c>
      <c r="M120" s="19" t="s">
        <v>44</v>
      </c>
      <c r="N120" s="19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24" customHeight="1" x14ac:dyDescent="0.2">
      <c r="A121" s="11"/>
      <c r="B121" s="19" t="s">
        <v>148</v>
      </c>
      <c r="C121" s="19" t="s">
        <v>172</v>
      </c>
      <c r="D121" s="19" t="s">
        <v>40</v>
      </c>
      <c r="E121" s="19">
        <v>12</v>
      </c>
      <c r="F121" s="21">
        <v>3500</v>
      </c>
      <c r="G121" s="22" t="s">
        <v>65</v>
      </c>
      <c r="H121" s="19" t="s">
        <v>66</v>
      </c>
      <c r="I121" s="19" t="s">
        <v>22</v>
      </c>
      <c r="J121" s="19" t="s">
        <v>42</v>
      </c>
      <c r="K121" s="19" t="s">
        <v>43</v>
      </c>
      <c r="L121" s="19" t="s">
        <v>14</v>
      </c>
      <c r="M121" s="19" t="s">
        <v>44</v>
      </c>
      <c r="N121" s="19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24" customHeight="1" x14ac:dyDescent="0.2">
      <c r="A122" s="11"/>
      <c r="B122" s="19" t="s">
        <v>148</v>
      </c>
      <c r="C122" s="19" t="s">
        <v>173</v>
      </c>
      <c r="D122" s="19" t="s">
        <v>40</v>
      </c>
      <c r="E122" s="19">
        <v>12</v>
      </c>
      <c r="F122" s="21">
        <v>11880</v>
      </c>
      <c r="G122" s="22" t="s">
        <v>65</v>
      </c>
      <c r="H122" s="19" t="s">
        <v>66</v>
      </c>
      <c r="I122" s="19" t="s">
        <v>22</v>
      </c>
      <c r="J122" s="19" t="s">
        <v>42</v>
      </c>
      <c r="K122" s="19" t="s">
        <v>43</v>
      </c>
      <c r="L122" s="19" t="s">
        <v>14</v>
      </c>
      <c r="M122" s="19" t="s">
        <v>44</v>
      </c>
      <c r="N122" s="19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24" customHeight="1" x14ac:dyDescent="0.2">
      <c r="A123" s="11"/>
      <c r="B123" s="19" t="s">
        <v>148</v>
      </c>
      <c r="C123" s="19" t="s">
        <v>174</v>
      </c>
      <c r="D123" s="19" t="s">
        <v>40</v>
      </c>
      <c r="E123" s="19">
        <v>12</v>
      </c>
      <c r="F123" s="21">
        <v>53460</v>
      </c>
      <c r="G123" s="22" t="s">
        <v>65</v>
      </c>
      <c r="H123" s="19" t="s">
        <v>66</v>
      </c>
      <c r="I123" s="19" t="s">
        <v>22</v>
      </c>
      <c r="J123" s="19" t="s">
        <v>42</v>
      </c>
      <c r="K123" s="19" t="s">
        <v>43</v>
      </c>
      <c r="L123" s="19" t="s">
        <v>14</v>
      </c>
      <c r="M123" s="19" t="s">
        <v>44</v>
      </c>
      <c r="N123" s="19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24" customHeight="1" x14ac:dyDescent="0.2">
      <c r="A124" s="11"/>
      <c r="B124" s="19" t="s">
        <v>148</v>
      </c>
      <c r="C124" s="19" t="s">
        <v>175</v>
      </c>
      <c r="D124" s="19" t="s">
        <v>40</v>
      </c>
      <c r="E124" s="19">
        <v>12</v>
      </c>
      <c r="F124" s="21">
        <v>120000</v>
      </c>
      <c r="G124" s="22" t="s">
        <v>65</v>
      </c>
      <c r="H124" s="19" t="s">
        <v>66</v>
      </c>
      <c r="I124" s="19" t="s">
        <v>22</v>
      </c>
      <c r="J124" s="19" t="s">
        <v>42</v>
      </c>
      <c r="K124" s="19" t="s">
        <v>43</v>
      </c>
      <c r="L124" s="19" t="s">
        <v>14</v>
      </c>
      <c r="M124" s="19" t="s">
        <v>44</v>
      </c>
      <c r="N124" s="19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24" customHeight="1" x14ac:dyDescent="0.2">
      <c r="A125" s="11"/>
      <c r="B125" s="19" t="s">
        <v>148</v>
      </c>
      <c r="C125" s="19" t="s">
        <v>176</v>
      </c>
      <c r="D125" s="19" t="s">
        <v>40</v>
      </c>
      <c r="E125" s="19">
        <v>12</v>
      </c>
      <c r="F125" s="21">
        <v>7000</v>
      </c>
      <c r="G125" s="22" t="s">
        <v>65</v>
      </c>
      <c r="H125" s="19" t="s">
        <v>66</v>
      </c>
      <c r="I125" s="19" t="s">
        <v>22</v>
      </c>
      <c r="J125" s="19" t="s">
        <v>42</v>
      </c>
      <c r="K125" s="19" t="s">
        <v>43</v>
      </c>
      <c r="L125" s="19" t="s">
        <v>14</v>
      </c>
      <c r="M125" s="19" t="s">
        <v>44</v>
      </c>
      <c r="N125" s="19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24" customHeight="1" x14ac:dyDescent="0.2">
      <c r="A126" s="11"/>
      <c r="B126" s="19" t="s">
        <v>148</v>
      </c>
      <c r="C126" s="19" t="s">
        <v>177</v>
      </c>
      <c r="D126" s="19" t="s">
        <v>40</v>
      </c>
      <c r="E126" s="19">
        <v>12</v>
      </c>
      <c r="F126" s="21">
        <v>25000</v>
      </c>
      <c r="G126" s="22" t="s">
        <v>65</v>
      </c>
      <c r="H126" s="19" t="s">
        <v>66</v>
      </c>
      <c r="I126" s="19" t="s">
        <v>22</v>
      </c>
      <c r="J126" s="19" t="s">
        <v>42</v>
      </c>
      <c r="K126" s="19" t="s">
        <v>43</v>
      </c>
      <c r="L126" s="19" t="s">
        <v>14</v>
      </c>
      <c r="M126" s="19" t="s">
        <v>44</v>
      </c>
      <c r="N126" s="19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24" customHeight="1" x14ac:dyDescent="0.2">
      <c r="A127" s="11"/>
      <c r="B127" s="19" t="s">
        <v>148</v>
      </c>
      <c r="C127" s="19" t="s">
        <v>178</v>
      </c>
      <c r="D127" s="19" t="s">
        <v>40</v>
      </c>
      <c r="E127" s="19">
        <v>12</v>
      </c>
      <c r="F127" s="21">
        <v>35000</v>
      </c>
      <c r="G127" s="22" t="s">
        <v>65</v>
      </c>
      <c r="H127" s="19" t="s">
        <v>66</v>
      </c>
      <c r="I127" s="19" t="s">
        <v>22</v>
      </c>
      <c r="J127" s="19" t="s">
        <v>42</v>
      </c>
      <c r="K127" s="19" t="s">
        <v>43</v>
      </c>
      <c r="L127" s="19" t="s">
        <v>14</v>
      </c>
      <c r="M127" s="19" t="s">
        <v>44</v>
      </c>
      <c r="N127" s="19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24" customHeight="1" x14ac:dyDescent="0.2">
      <c r="A128" s="11"/>
      <c r="B128" s="24" t="s">
        <v>148</v>
      </c>
      <c r="C128" s="24" t="s">
        <v>179</v>
      </c>
      <c r="D128" s="24" t="s">
        <v>40</v>
      </c>
      <c r="E128" s="24">
        <v>12</v>
      </c>
      <c r="F128" s="25">
        <v>35700</v>
      </c>
      <c r="G128" s="26" t="s">
        <v>65</v>
      </c>
      <c r="H128" s="24" t="s">
        <v>66</v>
      </c>
      <c r="I128" s="24" t="s">
        <v>22</v>
      </c>
      <c r="J128" s="24" t="s">
        <v>42</v>
      </c>
      <c r="K128" s="24" t="s">
        <v>43</v>
      </c>
      <c r="L128" s="24" t="s">
        <v>14</v>
      </c>
      <c r="M128" s="24" t="s">
        <v>44</v>
      </c>
      <c r="N128" s="24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24" customHeight="1" x14ac:dyDescent="0.2">
      <c r="A129" s="11"/>
      <c r="B129" s="19" t="s">
        <v>180</v>
      </c>
      <c r="C129" s="19" t="s">
        <v>181</v>
      </c>
      <c r="D129" s="19" t="s">
        <v>40</v>
      </c>
      <c r="E129" s="19">
        <v>1</v>
      </c>
      <c r="F129" s="21">
        <v>10.67</v>
      </c>
      <c r="G129" s="22" t="s">
        <v>41</v>
      </c>
      <c r="H129" s="23">
        <v>46082</v>
      </c>
      <c r="I129" s="19" t="s">
        <v>22</v>
      </c>
      <c r="J129" s="19" t="s">
        <v>42</v>
      </c>
      <c r="K129" s="19" t="s">
        <v>54</v>
      </c>
      <c r="L129" s="19" t="s">
        <v>14</v>
      </c>
      <c r="M129" s="19" t="s">
        <v>44</v>
      </c>
      <c r="N129" s="19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24" customHeight="1" x14ac:dyDescent="0.2">
      <c r="A130" s="11"/>
      <c r="B130" s="19" t="s">
        <v>180</v>
      </c>
      <c r="C130" s="19" t="s">
        <v>182</v>
      </c>
      <c r="D130" s="19" t="s">
        <v>40</v>
      </c>
      <c r="E130" s="19">
        <v>20</v>
      </c>
      <c r="F130" s="21">
        <v>370</v>
      </c>
      <c r="G130" s="22" t="s">
        <v>41</v>
      </c>
      <c r="H130" s="23">
        <v>46082</v>
      </c>
      <c r="I130" s="19" t="s">
        <v>22</v>
      </c>
      <c r="J130" s="19" t="s">
        <v>42</v>
      </c>
      <c r="K130" s="19" t="s">
        <v>54</v>
      </c>
      <c r="L130" s="19" t="s">
        <v>14</v>
      </c>
      <c r="M130" s="19" t="s">
        <v>44</v>
      </c>
      <c r="N130" s="19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24" customHeight="1" x14ac:dyDescent="0.2">
      <c r="A131" s="11"/>
      <c r="B131" s="19" t="s">
        <v>180</v>
      </c>
      <c r="C131" s="19" t="s">
        <v>183</v>
      </c>
      <c r="D131" s="19" t="s">
        <v>40</v>
      </c>
      <c r="E131" s="19">
        <v>30</v>
      </c>
      <c r="F131" s="21">
        <v>299.7</v>
      </c>
      <c r="G131" s="22" t="s">
        <v>41</v>
      </c>
      <c r="H131" s="23">
        <v>46082</v>
      </c>
      <c r="I131" s="19" t="s">
        <v>22</v>
      </c>
      <c r="J131" s="19" t="s">
        <v>42</v>
      </c>
      <c r="K131" s="19" t="s">
        <v>54</v>
      </c>
      <c r="L131" s="19" t="s">
        <v>14</v>
      </c>
      <c r="M131" s="19" t="s">
        <v>44</v>
      </c>
      <c r="N131" s="19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24" customHeight="1" x14ac:dyDescent="0.2">
      <c r="A132" s="11"/>
      <c r="B132" s="19" t="s">
        <v>180</v>
      </c>
      <c r="C132" s="19" t="s">
        <v>184</v>
      </c>
      <c r="D132" s="19" t="s">
        <v>40</v>
      </c>
      <c r="E132" s="19">
        <v>30</v>
      </c>
      <c r="F132" s="21">
        <v>4395.8999999999996</v>
      </c>
      <c r="G132" s="22" t="s">
        <v>41</v>
      </c>
      <c r="H132" s="23">
        <v>46082</v>
      </c>
      <c r="I132" s="19" t="s">
        <v>22</v>
      </c>
      <c r="J132" s="19" t="s">
        <v>42</v>
      </c>
      <c r="K132" s="19" t="s">
        <v>54</v>
      </c>
      <c r="L132" s="19" t="s">
        <v>14</v>
      </c>
      <c r="M132" s="19" t="s">
        <v>44</v>
      </c>
      <c r="N132" s="19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24" customHeight="1" x14ac:dyDescent="0.2">
      <c r="A133" s="11"/>
      <c r="B133" s="19" t="s">
        <v>180</v>
      </c>
      <c r="C133" s="19" t="s">
        <v>185</v>
      </c>
      <c r="D133" s="19" t="s">
        <v>40</v>
      </c>
      <c r="E133" s="19">
        <v>12</v>
      </c>
      <c r="F133" s="21">
        <v>516</v>
      </c>
      <c r="G133" s="22" t="s">
        <v>41</v>
      </c>
      <c r="H133" s="23">
        <v>46082</v>
      </c>
      <c r="I133" s="19" t="s">
        <v>22</v>
      </c>
      <c r="J133" s="19" t="s">
        <v>42</v>
      </c>
      <c r="K133" s="19" t="s">
        <v>54</v>
      </c>
      <c r="L133" s="19" t="s">
        <v>14</v>
      </c>
      <c r="M133" s="19" t="s">
        <v>44</v>
      </c>
      <c r="N133" s="19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24" customHeight="1" x14ac:dyDescent="0.2">
      <c r="A134" s="11"/>
      <c r="B134" s="19" t="s">
        <v>180</v>
      </c>
      <c r="C134" s="19" t="s">
        <v>186</v>
      </c>
      <c r="D134" s="19" t="s">
        <v>40</v>
      </c>
      <c r="E134" s="19">
        <v>12</v>
      </c>
      <c r="F134" s="21">
        <v>516</v>
      </c>
      <c r="G134" s="22" t="s">
        <v>41</v>
      </c>
      <c r="H134" s="23">
        <v>46082</v>
      </c>
      <c r="I134" s="19" t="s">
        <v>22</v>
      </c>
      <c r="J134" s="19" t="s">
        <v>42</v>
      </c>
      <c r="K134" s="19" t="s">
        <v>54</v>
      </c>
      <c r="L134" s="19" t="s">
        <v>14</v>
      </c>
      <c r="M134" s="19" t="s">
        <v>44</v>
      </c>
      <c r="N134" s="19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24" customHeight="1" x14ac:dyDescent="0.2">
      <c r="A135" s="11"/>
      <c r="B135" s="19" t="s">
        <v>180</v>
      </c>
      <c r="C135" s="19" t="s">
        <v>187</v>
      </c>
      <c r="D135" s="19" t="s">
        <v>40</v>
      </c>
      <c r="E135" s="19">
        <v>12</v>
      </c>
      <c r="F135" s="21">
        <v>455.58</v>
      </c>
      <c r="G135" s="22" t="s">
        <v>41</v>
      </c>
      <c r="H135" s="23">
        <v>46082</v>
      </c>
      <c r="I135" s="19" t="s">
        <v>22</v>
      </c>
      <c r="J135" s="19" t="s">
        <v>42</v>
      </c>
      <c r="K135" s="19" t="s">
        <v>54</v>
      </c>
      <c r="L135" s="19" t="s">
        <v>14</v>
      </c>
      <c r="M135" s="19" t="s">
        <v>44</v>
      </c>
      <c r="N135" s="19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24" customHeight="1" x14ac:dyDescent="0.2">
      <c r="A136" s="11"/>
      <c r="B136" s="19" t="s">
        <v>180</v>
      </c>
      <c r="C136" s="19" t="s">
        <v>188</v>
      </c>
      <c r="D136" s="19" t="s">
        <v>40</v>
      </c>
      <c r="E136" s="19">
        <v>5</v>
      </c>
      <c r="F136" s="21">
        <v>218.88</v>
      </c>
      <c r="G136" s="22" t="s">
        <v>41</v>
      </c>
      <c r="H136" s="23">
        <v>46082</v>
      </c>
      <c r="I136" s="19" t="s">
        <v>22</v>
      </c>
      <c r="J136" s="19" t="s">
        <v>42</v>
      </c>
      <c r="K136" s="19" t="s">
        <v>54</v>
      </c>
      <c r="L136" s="19" t="s">
        <v>14</v>
      </c>
      <c r="M136" s="19" t="s">
        <v>44</v>
      </c>
      <c r="N136" s="19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24" customHeight="1" x14ac:dyDescent="0.2">
      <c r="A137" s="11"/>
      <c r="B137" s="19" t="s">
        <v>180</v>
      </c>
      <c r="C137" s="19" t="s">
        <v>189</v>
      </c>
      <c r="D137" s="19" t="s">
        <v>40</v>
      </c>
      <c r="E137" s="19">
        <v>5</v>
      </c>
      <c r="F137" s="21">
        <v>218.88</v>
      </c>
      <c r="G137" s="22" t="s">
        <v>41</v>
      </c>
      <c r="H137" s="23">
        <v>46082</v>
      </c>
      <c r="I137" s="19" t="s">
        <v>22</v>
      </c>
      <c r="J137" s="19" t="s">
        <v>42</v>
      </c>
      <c r="K137" s="19" t="s">
        <v>54</v>
      </c>
      <c r="L137" s="19" t="s">
        <v>14</v>
      </c>
      <c r="M137" s="19" t="s">
        <v>44</v>
      </c>
      <c r="N137" s="19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24" customHeight="1" x14ac:dyDescent="0.2">
      <c r="A138" s="11"/>
      <c r="B138" s="19" t="s">
        <v>180</v>
      </c>
      <c r="C138" s="19" t="s">
        <v>190</v>
      </c>
      <c r="D138" s="19" t="s">
        <v>40</v>
      </c>
      <c r="E138" s="19">
        <v>5</v>
      </c>
      <c r="F138" s="21">
        <v>195.55</v>
      </c>
      <c r="G138" s="22" t="s">
        <v>41</v>
      </c>
      <c r="H138" s="23">
        <v>46082</v>
      </c>
      <c r="I138" s="19" t="s">
        <v>22</v>
      </c>
      <c r="J138" s="19" t="s">
        <v>42</v>
      </c>
      <c r="K138" s="19" t="s">
        <v>54</v>
      </c>
      <c r="L138" s="19" t="s">
        <v>14</v>
      </c>
      <c r="M138" s="19" t="s">
        <v>44</v>
      </c>
      <c r="N138" s="19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24" customHeight="1" x14ac:dyDescent="0.2">
      <c r="A139" s="11"/>
      <c r="B139" s="19" t="s">
        <v>180</v>
      </c>
      <c r="C139" s="19" t="s">
        <v>191</v>
      </c>
      <c r="D139" s="19" t="s">
        <v>40</v>
      </c>
      <c r="E139" s="19">
        <v>5</v>
      </c>
      <c r="F139" s="21">
        <v>218.88</v>
      </c>
      <c r="G139" s="22" t="s">
        <v>41</v>
      </c>
      <c r="H139" s="23">
        <v>46082</v>
      </c>
      <c r="I139" s="19" t="s">
        <v>22</v>
      </c>
      <c r="J139" s="19" t="s">
        <v>42</v>
      </c>
      <c r="K139" s="19" t="s">
        <v>54</v>
      </c>
      <c r="L139" s="19" t="s">
        <v>14</v>
      </c>
      <c r="M139" s="19" t="s">
        <v>44</v>
      </c>
      <c r="N139" s="19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24" customHeight="1" x14ac:dyDescent="0.2">
      <c r="A140" s="11"/>
      <c r="B140" s="19" t="s">
        <v>180</v>
      </c>
      <c r="C140" s="19" t="s">
        <v>192</v>
      </c>
      <c r="D140" s="19" t="s">
        <v>40</v>
      </c>
      <c r="E140" s="19">
        <v>5</v>
      </c>
      <c r="F140" s="21">
        <v>152.72999999999999</v>
      </c>
      <c r="G140" s="22" t="s">
        <v>41</v>
      </c>
      <c r="H140" s="23">
        <v>46082</v>
      </c>
      <c r="I140" s="19" t="s">
        <v>22</v>
      </c>
      <c r="J140" s="19" t="s">
        <v>42</v>
      </c>
      <c r="K140" s="19" t="s">
        <v>54</v>
      </c>
      <c r="L140" s="19" t="s">
        <v>14</v>
      </c>
      <c r="M140" s="19" t="s">
        <v>44</v>
      </c>
      <c r="N140" s="19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24" customHeight="1" x14ac:dyDescent="0.2">
      <c r="A141" s="11"/>
      <c r="B141" s="19" t="s">
        <v>180</v>
      </c>
      <c r="C141" s="19" t="s">
        <v>193</v>
      </c>
      <c r="D141" s="19" t="s">
        <v>40</v>
      </c>
      <c r="E141" s="19">
        <v>6</v>
      </c>
      <c r="F141" s="21">
        <v>868.5</v>
      </c>
      <c r="G141" s="22" t="s">
        <v>41</v>
      </c>
      <c r="H141" s="23">
        <v>46082</v>
      </c>
      <c r="I141" s="19" t="s">
        <v>22</v>
      </c>
      <c r="J141" s="19" t="s">
        <v>42</v>
      </c>
      <c r="K141" s="19" t="s">
        <v>54</v>
      </c>
      <c r="L141" s="19" t="s">
        <v>14</v>
      </c>
      <c r="M141" s="19" t="s">
        <v>44</v>
      </c>
      <c r="N141" s="19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24" customHeight="1" x14ac:dyDescent="0.2">
      <c r="A142" s="11"/>
      <c r="B142" s="19" t="s">
        <v>180</v>
      </c>
      <c r="C142" s="19" t="s">
        <v>194</v>
      </c>
      <c r="D142" s="19" t="s">
        <v>40</v>
      </c>
      <c r="E142" s="19">
        <v>12</v>
      </c>
      <c r="F142" s="21">
        <v>269.39999999999998</v>
      </c>
      <c r="G142" s="22" t="s">
        <v>41</v>
      </c>
      <c r="H142" s="23">
        <v>46082</v>
      </c>
      <c r="I142" s="19" t="s">
        <v>22</v>
      </c>
      <c r="J142" s="19" t="s">
        <v>42</v>
      </c>
      <c r="K142" s="19" t="s">
        <v>54</v>
      </c>
      <c r="L142" s="19" t="s">
        <v>14</v>
      </c>
      <c r="M142" s="19" t="s">
        <v>44</v>
      </c>
      <c r="N142" s="19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24" customHeight="1" x14ac:dyDescent="0.2">
      <c r="A143" s="11"/>
      <c r="B143" s="19" t="s">
        <v>180</v>
      </c>
      <c r="C143" s="19" t="s">
        <v>195</v>
      </c>
      <c r="D143" s="19" t="s">
        <v>40</v>
      </c>
      <c r="E143" s="19">
        <v>200</v>
      </c>
      <c r="F143" s="21">
        <v>2652.67</v>
      </c>
      <c r="G143" s="22" t="s">
        <v>41</v>
      </c>
      <c r="H143" s="23">
        <v>46082</v>
      </c>
      <c r="I143" s="19" t="s">
        <v>22</v>
      </c>
      <c r="J143" s="19" t="s">
        <v>42</v>
      </c>
      <c r="K143" s="19" t="s">
        <v>54</v>
      </c>
      <c r="L143" s="19" t="s">
        <v>14</v>
      </c>
      <c r="M143" s="19" t="s">
        <v>44</v>
      </c>
      <c r="N143" s="19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24" customHeight="1" x14ac:dyDescent="0.2">
      <c r="A144" s="11"/>
      <c r="B144" s="19" t="s">
        <v>180</v>
      </c>
      <c r="C144" s="19" t="s">
        <v>196</v>
      </c>
      <c r="D144" s="19" t="s">
        <v>40</v>
      </c>
      <c r="E144" s="19">
        <v>10</v>
      </c>
      <c r="F144" s="21">
        <v>195.13</v>
      </c>
      <c r="G144" s="22" t="s">
        <v>41</v>
      </c>
      <c r="H144" s="23">
        <v>46082</v>
      </c>
      <c r="I144" s="19" t="s">
        <v>22</v>
      </c>
      <c r="J144" s="19" t="s">
        <v>42</v>
      </c>
      <c r="K144" s="19" t="s">
        <v>54</v>
      </c>
      <c r="L144" s="19" t="s">
        <v>14</v>
      </c>
      <c r="M144" s="19" t="s">
        <v>44</v>
      </c>
      <c r="N144" s="19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24" customHeight="1" x14ac:dyDescent="0.2">
      <c r="A145" s="11"/>
      <c r="B145" s="19" t="s">
        <v>180</v>
      </c>
      <c r="C145" s="19" t="s">
        <v>197</v>
      </c>
      <c r="D145" s="19" t="s">
        <v>40</v>
      </c>
      <c r="E145" s="19">
        <v>10</v>
      </c>
      <c r="F145" s="21">
        <v>177.2</v>
      </c>
      <c r="G145" s="22" t="s">
        <v>41</v>
      </c>
      <c r="H145" s="23">
        <v>46082</v>
      </c>
      <c r="I145" s="19" t="s">
        <v>22</v>
      </c>
      <c r="J145" s="19" t="s">
        <v>42</v>
      </c>
      <c r="K145" s="19" t="s">
        <v>54</v>
      </c>
      <c r="L145" s="19" t="s">
        <v>14</v>
      </c>
      <c r="M145" s="19" t="s">
        <v>44</v>
      </c>
      <c r="N145" s="19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24" customHeight="1" x14ac:dyDescent="0.2">
      <c r="A146" s="11"/>
      <c r="B146" s="19" t="s">
        <v>180</v>
      </c>
      <c r="C146" s="19" t="s">
        <v>198</v>
      </c>
      <c r="D146" s="19" t="s">
        <v>40</v>
      </c>
      <c r="E146" s="19">
        <v>200</v>
      </c>
      <c r="F146" s="21">
        <v>2299</v>
      </c>
      <c r="G146" s="22" t="s">
        <v>41</v>
      </c>
      <c r="H146" s="23">
        <v>46082</v>
      </c>
      <c r="I146" s="19" t="s">
        <v>22</v>
      </c>
      <c r="J146" s="19" t="s">
        <v>42</v>
      </c>
      <c r="K146" s="19" t="s">
        <v>54</v>
      </c>
      <c r="L146" s="19" t="s">
        <v>14</v>
      </c>
      <c r="M146" s="19" t="s">
        <v>44</v>
      </c>
      <c r="N146" s="19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24" customHeight="1" x14ac:dyDescent="0.2">
      <c r="A147" s="11"/>
      <c r="B147" s="19" t="s">
        <v>180</v>
      </c>
      <c r="C147" s="19" t="s">
        <v>199</v>
      </c>
      <c r="D147" s="19" t="s">
        <v>40</v>
      </c>
      <c r="E147" s="19">
        <v>200</v>
      </c>
      <c r="F147" s="21">
        <v>14600</v>
      </c>
      <c r="G147" s="22" t="s">
        <v>41</v>
      </c>
      <c r="H147" s="23">
        <v>46082</v>
      </c>
      <c r="I147" s="19" t="s">
        <v>22</v>
      </c>
      <c r="J147" s="19" t="s">
        <v>42</v>
      </c>
      <c r="K147" s="19" t="s">
        <v>54</v>
      </c>
      <c r="L147" s="19" t="s">
        <v>14</v>
      </c>
      <c r="M147" s="19" t="s">
        <v>44</v>
      </c>
      <c r="N147" s="19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24" customHeight="1" x14ac:dyDescent="0.2">
      <c r="A148" s="11"/>
      <c r="B148" s="19" t="s">
        <v>180</v>
      </c>
      <c r="C148" s="19" t="s">
        <v>200</v>
      </c>
      <c r="D148" s="19" t="s">
        <v>40</v>
      </c>
      <c r="E148" s="19">
        <v>100</v>
      </c>
      <c r="F148" s="21">
        <v>5900</v>
      </c>
      <c r="G148" s="22" t="s">
        <v>41</v>
      </c>
      <c r="H148" s="23">
        <v>46082</v>
      </c>
      <c r="I148" s="19" t="s">
        <v>22</v>
      </c>
      <c r="J148" s="19" t="s">
        <v>42</v>
      </c>
      <c r="K148" s="19" t="s">
        <v>54</v>
      </c>
      <c r="L148" s="19" t="s">
        <v>14</v>
      </c>
      <c r="M148" s="19" t="s">
        <v>44</v>
      </c>
      <c r="N148" s="19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24" customHeight="1" x14ac:dyDescent="0.2">
      <c r="A149" s="11"/>
      <c r="B149" s="19" t="s">
        <v>180</v>
      </c>
      <c r="C149" s="19" t="s">
        <v>201</v>
      </c>
      <c r="D149" s="19" t="s">
        <v>40</v>
      </c>
      <c r="E149" s="19">
        <v>6</v>
      </c>
      <c r="F149" s="21">
        <v>273.60000000000002</v>
      </c>
      <c r="G149" s="22" t="s">
        <v>41</v>
      </c>
      <c r="H149" s="23">
        <v>46082</v>
      </c>
      <c r="I149" s="19" t="s">
        <v>22</v>
      </c>
      <c r="J149" s="19" t="s">
        <v>42</v>
      </c>
      <c r="K149" s="19" t="s">
        <v>54</v>
      </c>
      <c r="L149" s="19" t="s">
        <v>14</v>
      </c>
      <c r="M149" s="19" t="s">
        <v>44</v>
      </c>
      <c r="N149" s="19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24" customHeight="1" x14ac:dyDescent="0.2">
      <c r="A150" s="11"/>
      <c r="B150" s="19" t="s">
        <v>180</v>
      </c>
      <c r="C150" s="19" t="s">
        <v>202</v>
      </c>
      <c r="D150" s="19" t="s">
        <v>40</v>
      </c>
      <c r="E150" s="19">
        <v>6</v>
      </c>
      <c r="F150" s="21">
        <v>113.82</v>
      </c>
      <c r="G150" s="22" t="s">
        <v>41</v>
      </c>
      <c r="H150" s="23">
        <v>46082</v>
      </c>
      <c r="I150" s="19" t="s">
        <v>22</v>
      </c>
      <c r="J150" s="19" t="s">
        <v>42</v>
      </c>
      <c r="K150" s="19" t="s">
        <v>54</v>
      </c>
      <c r="L150" s="19" t="s">
        <v>14</v>
      </c>
      <c r="M150" s="19" t="s">
        <v>44</v>
      </c>
      <c r="N150" s="19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24" customHeight="1" x14ac:dyDescent="0.2">
      <c r="A151" s="11"/>
      <c r="B151" s="19" t="s">
        <v>180</v>
      </c>
      <c r="C151" s="19" t="s">
        <v>203</v>
      </c>
      <c r="D151" s="19" t="s">
        <v>40</v>
      </c>
      <c r="E151" s="19">
        <v>20</v>
      </c>
      <c r="F151" s="21">
        <v>454.95</v>
      </c>
      <c r="G151" s="22" t="s">
        <v>41</v>
      </c>
      <c r="H151" s="23">
        <v>46082</v>
      </c>
      <c r="I151" s="19" t="s">
        <v>22</v>
      </c>
      <c r="J151" s="19" t="s">
        <v>42</v>
      </c>
      <c r="K151" s="19" t="s">
        <v>54</v>
      </c>
      <c r="L151" s="19" t="s">
        <v>14</v>
      </c>
      <c r="M151" s="19" t="s">
        <v>44</v>
      </c>
      <c r="N151" s="19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24" customHeight="1" x14ac:dyDescent="0.2">
      <c r="A152" s="11"/>
      <c r="B152" s="19" t="s">
        <v>180</v>
      </c>
      <c r="C152" s="19" t="s">
        <v>204</v>
      </c>
      <c r="D152" s="19" t="s">
        <v>40</v>
      </c>
      <c r="E152" s="19">
        <v>20</v>
      </c>
      <c r="F152" s="21">
        <v>360</v>
      </c>
      <c r="G152" s="22" t="s">
        <v>41</v>
      </c>
      <c r="H152" s="23">
        <v>46082</v>
      </c>
      <c r="I152" s="19" t="s">
        <v>22</v>
      </c>
      <c r="J152" s="19" t="s">
        <v>42</v>
      </c>
      <c r="K152" s="19" t="s">
        <v>54</v>
      </c>
      <c r="L152" s="19" t="s">
        <v>14</v>
      </c>
      <c r="M152" s="19" t="s">
        <v>44</v>
      </c>
      <c r="N152" s="19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24" customHeight="1" x14ac:dyDescent="0.2">
      <c r="A153" s="11"/>
      <c r="B153" s="19" t="s">
        <v>180</v>
      </c>
      <c r="C153" s="19" t="s">
        <v>205</v>
      </c>
      <c r="D153" s="19" t="s">
        <v>40</v>
      </c>
      <c r="E153" s="19">
        <v>1</v>
      </c>
      <c r="F153" s="21">
        <v>1900</v>
      </c>
      <c r="G153" s="22" t="s">
        <v>41</v>
      </c>
      <c r="H153" s="23">
        <v>46082</v>
      </c>
      <c r="I153" s="19" t="s">
        <v>23</v>
      </c>
      <c r="J153" s="19" t="s">
        <v>42</v>
      </c>
      <c r="K153" s="19" t="s">
        <v>60</v>
      </c>
      <c r="L153" s="19" t="s">
        <v>14</v>
      </c>
      <c r="M153" s="19" t="s">
        <v>44</v>
      </c>
      <c r="N153" s="19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24" customHeight="1" x14ac:dyDescent="0.2">
      <c r="A154" s="11"/>
      <c r="B154" s="19" t="s">
        <v>180</v>
      </c>
      <c r="C154" s="19" t="s">
        <v>206</v>
      </c>
      <c r="D154" s="19" t="s">
        <v>40</v>
      </c>
      <c r="E154" s="19">
        <v>1</v>
      </c>
      <c r="F154" s="21">
        <v>500</v>
      </c>
      <c r="G154" s="22" t="s">
        <v>41</v>
      </c>
      <c r="H154" s="23">
        <v>46082</v>
      </c>
      <c r="I154" s="19" t="s">
        <v>23</v>
      </c>
      <c r="J154" s="19" t="s">
        <v>42</v>
      </c>
      <c r="K154" s="19" t="s">
        <v>60</v>
      </c>
      <c r="L154" s="19" t="s">
        <v>14</v>
      </c>
      <c r="M154" s="19" t="s">
        <v>44</v>
      </c>
      <c r="N154" s="19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24" customHeight="1" x14ac:dyDescent="0.2">
      <c r="A155" s="11"/>
      <c r="B155" s="19" t="s">
        <v>180</v>
      </c>
      <c r="C155" s="19" t="s">
        <v>207</v>
      </c>
      <c r="D155" s="19" t="s">
        <v>40</v>
      </c>
      <c r="E155" s="19">
        <v>1</v>
      </c>
      <c r="F155" s="21">
        <v>300</v>
      </c>
      <c r="G155" s="22" t="s">
        <v>41</v>
      </c>
      <c r="H155" s="23">
        <v>46082</v>
      </c>
      <c r="I155" s="19" t="s">
        <v>23</v>
      </c>
      <c r="J155" s="19" t="s">
        <v>42</v>
      </c>
      <c r="K155" s="19" t="s">
        <v>60</v>
      </c>
      <c r="L155" s="19" t="s">
        <v>14</v>
      </c>
      <c r="M155" s="19" t="s">
        <v>44</v>
      </c>
      <c r="N155" s="19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24" customHeight="1" x14ac:dyDescent="0.2">
      <c r="A156" s="11"/>
      <c r="B156" s="19" t="s">
        <v>180</v>
      </c>
      <c r="C156" s="19" t="s">
        <v>208</v>
      </c>
      <c r="D156" s="19" t="s">
        <v>40</v>
      </c>
      <c r="E156" s="19">
        <v>6</v>
      </c>
      <c r="F156" s="21">
        <v>85.89</v>
      </c>
      <c r="G156" s="22" t="s">
        <v>41</v>
      </c>
      <c r="H156" s="23">
        <v>46082</v>
      </c>
      <c r="I156" s="19" t="s">
        <v>22</v>
      </c>
      <c r="J156" s="19" t="s">
        <v>42</v>
      </c>
      <c r="K156" s="19" t="s">
        <v>54</v>
      </c>
      <c r="L156" s="19" t="s">
        <v>14</v>
      </c>
      <c r="M156" s="19" t="s">
        <v>44</v>
      </c>
      <c r="N156" s="19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24" customHeight="1" x14ac:dyDescent="0.2">
      <c r="A157" s="11"/>
      <c r="B157" s="19" t="s">
        <v>180</v>
      </c>
      <c r="C157" s="19" t="s">
        <v>209</v>
      </c>
      <c r="D157" s="19" t="s">
        <v>40</v>
      </c>
      <c r="E157" s="19">
        <v>2</v>
      </c>
      <c r="F157" s="21">
        <v>178</v>
      </c>
      <c r="G157" s="22" t="s">
        <v>41</v>
      </c>
      <c r="H157" s="23">
        <v>46082</v>
      </c>
      <c r="I157" s="19" t="s">
        <v>22</v>
      </c>
      <c r="J157" s="19" t="s">
        <v>42</v>
      </c>
      <c r="K157" s="19" t="s">
        <v>54</v>
      </c>
      <c r="L157" s="19" t="s">
        <v>14</v>
      </c>
      <c r="M157" s="19" t="s">
        <v>44</v>
      </c>
      <c r="N157" s="19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24" customHeight="1" x14ac:dyDescent="0.2">
      <c r="A158" s="11"/>
      <c r="B158" s="19" t="s">
        <v>180</v>
      </c>
      <c r="C158" s="19" t="s">
        <v>210</v>
      </c>
      <c r="D158" s="19" t="s">
        <v>40</v>
      </c>
      <c r="E158" s="19">
        <v>2</v>
      </c>
      <c r="F158" s="21">
        <v>90</v>
      </c>
      <c r="G158" s="22" t="s">
        <v>41</v>
      </c>
      <c r="H158" s="23">
        <v>46082</v>
      </c>
      <c r="I158" s="19" t="s">
        <v>22</v>
      </c>
      <c r="J158" s="19" t="s">
        <v>42</v>
      </c>
      <c r="K158" s="19" t="s">
        <v>54</v>
      </c>
      <c r="L158" s="19" t="s">
        <v>14</v>
      </c>
      <c r="M158" s="19" t="s">
        <v>44</v>
      </c>
      <c r="N158" s="19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24" customHeight="1" x14ac:dyDescent="0.2">
      <c r="A159" s="11"/>
      <c r="B159" s="19" t="s">
        <v>180</v>
      </c>
      <c r="C159" s="19" t="s">
        <v>211</v>
      </c>
      <c r="D159" s="19" t="s">
        <v>40</v>
      </c>
      <c r="E159" s="19">
        <v>2</v>
      </c>
      <c r="F159" s="21">
        <v>345.79</v>
      </c>
      <c r="G159" s="22" t="s">
        <v>41</v>
      </c>
      <c r="H159" s="23">
        <v>46082</v>
      </c>
      <c r="I159" s="19" t="s">
        <v>22</v>
      </c>
      <c r="J159" s="19" t="s">
        <v>42</v>
      </c>
      <c r="K159" s="19" t="s">
        <v>54</v>
      </c>
      <c r="L159" s="19" t="s">
        <v>14</v>
      </c>
      <c r="M159" s="19" t="s">
        <v>44</v>
      </c>
      <c r="N159" s="19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24" customHeight="1" x14ac:dyDescent="0.2">
      <c r="A160" s="11"/>
      <c r="B160" s="19" t="s">
        <v>180</v>
      </c>
      <c r="C160" s="19" t="s">
        <v>212</v>
      </c>
      <c r="D160" s="19" t="s">
        <v>40</v>
      </c>
      <c r="E160" s="19">
        <v>2</v>
      </c>
      <c r="F160" s="21">
        <v>259.89999999999998</v>
      </c>
      <c r="G160" s="22" t="s">
        <v>41</v>
      </c>
      <c r="H160" s="23">
        <v>46082</v>
      </c>
      <c r="I160" s="19" t="s">
        <v>22</v>
      </c>
      <c r="J160" s="19" t="s">
        <v>42</v>
      </c>
      <c r="K160" s="19" t="s">
        <v>54</v>
      </c>
      <c r="L160" s="19" t="s">
        <v>14</v>
      </c>
      <c r="M160" s="19" t="s">
        <v>44</v>
      </c>
      <c r="N160" s="19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24" customHeight="1" x14ac:dyDescent="0.2">
      <c r="A161" s="11"/>
      <c r="B161" s="19" t="s">
        <v>180</v>
      </c>
      <c r="C161" s="19" t="s">
        <v>213</v>
      </c>
      <c r="D161" s="19" t="s">
        <v>40</v>
      </c>
      <c r="E161" s="19">
        <v>2</v>
      </c>
      <c r="F161" s="21">
        <v>285.36</v>
      </c>
      <c r="G161" s="22" t="s">
        <v>41</v>
      </c>
      <c r="H161" s="23">
        <v>46082</v>
      </c>
      <c r="I161" s="19" t="s">
        <v>22</v>
      </c>
      <c r="J161" s="19" t="s">
        <v>42</v>
      </c>
      <c r="K161" s="19" t="s">
        <v>54</v>
      </c>
      <c r="L161" s="19" t="s">
        <v>14</v>
      </c>
      <c r="M161" s="19" t="s">
        <v>44</v>
      </c>
      <c r="N161" s="19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24" customHeight="1" x14ac:dyDescent="0.2">
      <c r="A162" s="11"/>
      <c r="B162" s="19" t="s">
        <v>180</v>
      </c>
      <c r="C162" s="19" t="s">
        <v>214</v>
      </c>
      <c r="D162" s="19" t="s">
        <v>40</v>
      </c>
      <c r="E162" s="19">
        <v>2</v>
      </c>
      <c r="F162" s="21">
        <v>396</v>
      </c>
      <c r="G162" s="22" t="s">
        <v>41</v>
      </c>
      <c r="H162" s="23">
        <v>46082</v>
      </c>
      <c r="I162" s="19" t="s">
        <v>22</v>
      </c>
      <c r="J162" s="19" t="s">
        <v>42</v>
      </c>
      <c r="K162" s="19" t="s">
        <v>54</v>
      </c>
      <c r="L162" s="19" t="s">
        <v>14</v>
      </c>
      <c r="M162" s="19" t="s">
        <v>44</v>
      </c>
      <c r="N162" s="19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24" customHeight="1" x14ac:dyDescent="0.2">
      <c r="A163" s="11"/>
      <c r="B163" s="19" t="s">
        <v>180</v>
      </c>
      <c r="C163" s="19" t="s">
        <v>215</v>
      </c>
      <c r="D163" s="19" t="s">
        <v>40</v>
      </c>
      <c r="E163" s="19">
        <v>2</v>
      </c>
      <c r="F163" s="21">
        <v>601.91999999999996</v>
      </c>
      <c r="G163" s="22" t="s">
        <v>41</v>
      </c>
      <c r="H163" s="23">
        <v>46082</v>
      </c>
      <c r="I163" s="19" t="s">
        <v>22</v>
      </c>
      <c r="J163" s="19" t="s">
        <v>42</v>
      </c>
      <c r="K163" s="19" t="s">
        <v>54</v>
      </c>
      <c r="L163" s="19" t="s">
        <v>14</v>
      </c>
      <c r="M163" s="19" t="s">
        <v>44</v>
      </c>
      <c r="N163" s="19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24" customHeight="1" x14ac:dyDescent="0.2">
      <c r="A164" s="11"/>
      <c r="B164" s="19" t="s">
        <v>180</v>
      </c>
      <c r="C164" s="19" t="s">
        <v>216</v>
      </c>
      <c r="D164" s="19" t="s">
        <v>40</v>
      </c>
      <c r="E164" s="19">
        <v>3</v>
      </c>
      <c r="F164" s="21">
        <v>180</v>
      </c>
      <c r="G164" s="22" t="s">
        <v>41</v>
      </c>
      <c r="H164" s="23">
        <v>46082</v>
      </c>
      <c r="I164" s="19" t="s">
        <v>22</v>
      </c>
      <c r="J164" s="19" t="s">
        <v>42</v>
      </c>
      <c r="K164" s="19" t="s">
        <v>54</v>
      </c>
      <c r="L164" s="19" t="s">
        <v>14</v>
      </c>
      <c r="M164" s="19" t="s">
        <v>44</v>
      </c>
      <c r="N164" s="19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24" customHeight="1" x14ac:dyDescent="0.2">
      <c r="A165" s="11"/>
      <c r="B165" s="19" t="s">
        <v>180</v>
      </c>
      <c r="C165" s="19" t="s">
        <v>217</v>
      </c>
      <c r="D165" s="19" t="s">
        <v>40</v>
      </c>
      <c r="E165" s="19">
        <v>2</v>
      </c>
      <c r="F165" s="21">
        <v>60</v>
      </c>
      <c r="G165" s="22" t="s">
        <v>41</v>
      </c>
      <c r="H165" s="23">
        <v>46082</v>
      </c>
      <c r="I165" s="19" t="s">
        <v>22</v>
      </c>
      <c r="J165" s="19" t="s">
        <v>42</v>
      </c>
      <c r="K165" s="19" t="s">
        <v>54</v>
      </c>
      <c r="L165" s="19" t="s">
        <v>14</v>
      </c>
      <c r="M165" s="19" t="s">
        <v>44</v>
      </c>
      <c r="N165" s="19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24" customHeight="1" x14ac:dyDescent="0.2">
      <c r="A166" s="11"/>
      <c r="B166" s="19" t="s">
        <v>180</v>
      </c>
      <c r="C166" s="19" t="s">
        <v>218</v>
      </c>
      <c r="D166" s="19" t="s">
        <v>40</v>
      </c>
      <c r="E166" s="19">
        <v>2</v>
      </c>
      <c r="F166" s="21">
        <v>44</v>
      </c>
      <c r="G166" s="22" t="s">
        <v>41</v>
      </c>
      <c r="H166" s="23">
        <v>46082</v>
      </c>
      <c r="I166" s="19" t="s">
        <v>22</v>
      </c>
      <c r="J166" s="19" t="s">
        <v>42</v>
      </c>
      <c r="K166" s="19" t="s">
        <v>54</v>
      </c>
      <c r="L166" s="19" t="s">
        <v>14</v>
      </c>
      <c r="M166" s="19" t="s">
        <v>44</v>
      </c>
      <c r="N166" s="19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24" customHeight="1" x14ac:dyDescent="0.2">
      <c r="A167" s="11"/>
      <c r="B167" s="19" t="s">
        <v>180</v>
      </c>
      <c r="C167" s="19" t="s">
        <v>219</v>
      </c>
      <c r="D167" s="19" t="s">
        <v>40</v>
      </c>
      <c r="E167" s="19">
        <v>5</v>
      </c>
      <c r="F167" s="21">
        <v>50</v>
      </c>
      <c r="G167" s="22" t="s">
        <v>41</v>
      </c>
      <c r="H167" s="23">
        <v>46082</v>
      </c>
      <c r="I167" s="19" t="s">
        <v>22</v>
      </c>
      <c r="J167" s="19" t="s">
        <v>42</v>
      </c>
      <c r="K167" s="19" t="s">
        <v>54</v>
      </c>
      <c r="L167" s="19" t="s">
        <v>14</v>
      </c>
      <c r="M167" s="19" t="s">
        <v>44</v>
      </c>
      <c r="N167" s="19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24" customHeight="1" x14ac:dyDescent="0.2">
      <c r="A168" s="11"/>
      <c r="B168" s="19" t="s">
        <v>180</v>
      </c>
      <c r="C168" s="19" t="s">
        <v>220</v>
      </c>
      <c r="D168" s="19" t="s">
        <v>40</v>
      </c>
      <c r="E168" s="19">
        <v>10</v>
      </c>
      <c r="F168" s="21">
        <v>160</v>
      </c>
      <c r="G168" s="22" t="s">
        <v>41</v>
      </c>
      <c r="H168" s="23">
        <v>46082</v>
      </c>
      <c r="I168" s="19" t="s">
        <v>22</v>
      </c>
      <c r="J168" s="19" t="s">
        <v>42</v>
      </c>
      <c r="K168" s="19" t="s">
        <v>54</v>
      </c>
      <c r="L168" s="19" t="s">
        <v>14</v>
      </c>
      <c r="M168" s="19" t="s">
        <v>44</v>
      </c>
      <c r="N168" s="19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24" customHeight="1" x14ac:dyDescent="0.2">
      <c r="A169" s="11"/>
      <c r="B169" s="19" t="s">
        <v>180</v>
      </c>
      <c r="C169" s="19" t="s">
        <v>221</v>
      </c>
      <c r="D169" s="19" t="s">
        <v>40</v>
      </c>
      <c r="E169" s="19">
        <v>10</v>
      </c>
      <c r="F169" s="21">
        <v>139.4</v>
      </c>
      <c r="G169" s="22" t="s">
        <v>41</v>
      </c>
      <c r="H169" s="23">
        <v>46082</v>
      </c>
      <c r="I169" s="19" t="s">
        <v>22</v>
      </c>
      <c r="J169" s="19" t="s">
        <v>42</v>
      </c>
      <c r="K169" s="19" t="s">
        <v>54</v>
      </c>
      <c r="L169" s="19" t="s">
        <v>14</v>
      </c>
      <c r="M169" s="19" t="s">
        <v>44</v>
      </c>
      <c r="N169" s="19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24" customHeight="1" x14ac:dyDescent="0.2">
      <c r="A170" s="11"/>
      <c r="B170" s="19" t="s">
        <v>180</v>
      </c>
      <c r="C170" s="19" t="s">
        <v>222</v>
      </c>
      <c r="D170" s="19" t="s">
        <v>40</v>
      </c>
      <c r="E170" s="19">
        <v>8</v>
      </c>
      <c r="F170" s="21">
        <v>160</v>
      </c>
      <c r="G170" s="22" t="s">
        <v>41</v>
      </c>
      <c r="H170" s="23">
        <v>46082</v>
      </c>
      <c r="I170" s="19" t="s">
        <v>22</v>
      </c>
      <c r="J170" s="19" t="s">
        <v>42</v>
      </c>
      <c r="K170" s="19" t="s">
        <v>54</v>
      </c>
      <c r="L170" s="19" t="s">
        <v>14</v>
      </c>
      <c r="M170" s="19" t="s">
        <v>44</v>
      </c>
      <c r="N170" s="19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24" customHeight="1" x14ac:dyDescent="0.2">
      <c r="A171" s="11"/>
      <c r="B171" s="19" t="s">
        <v>180</v>
      </c>
      <c r="C171" s="19" t="s">
        <v>223</v>
      </c>
      <c r="D171" s="19" t="s">
        <v>40</v>
      </c>
      <c r="E171" s="19">
        <v>8</v>
      </c>
      <c r="F171" s="21">
        <v>160</v>
      </c>
      <c r="G171" s="22" t="s">
        <v>41</v>
      </c>
      <c r="H171" s="23">
        <v>46082</v>
      </c>
      <c r="I171" s="19" t="s">
        <v>22</v>
      </c>
      <c r="J171" s="19" t="s">
        <v>42</v>
      </c>
      <c r="K171" s="19" t="s">
        <v>54</v>
      </c>
      <c r="L171" s="19" t="s">
        <v>14</v>
      </c>
      <c r="M171" s="19" t="s">
        <v>44</v>
      </c>
      <c r="N171" s="19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24" customHeight="1" x14ac:dyDescent="0.2">
      <c r="A172" s="11"/>
      <c r="B172" s="19" t="s">
        <v>180</v>
      </c>
      <c r="C172" s="19" t="s">
        <v>224</v>
      </c>
      <c r="D172" s="19" t="s">
        <v>40</v>
      </c>
      <c r="E172" s="19">
        <v>10</v>
      </c>
      <c r="F172" s="21">
        <v>1300</v>
      </c>
      <c r="G172" s="22" t="s">
        <v>41</v>
      </c>
      <c r="H172" s="23">
        <v>46082</v>
      </c>
      <c r="I172" s="19" t="s">
        <v>22</v>
      </c>
      <c r="J172" s="19" t="s">
        <v>42</v>
      </c>
      <c r="K172" s="19" t="s">
        <v>54</v>
      </c>
      <c r="L172" s="19" t="s">
        <v>14</v>
      </c>
      <c r="M172" s="19" t="s">
        <v>44</v>
      </c>
      <c r="N172" s="19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24" customHeight="1" x14ac:dyDescent="0.2">
      <c r="A173" s="11"/>
      <c r="B173" s="19" t="s">
        <v>180</v>
      </c>
      <c r="C173" s="19" t="s">
        <v>225</v>
      </c>
      <c r="D173" s="19" t="s">
        <v>40</v>
      </c>
      <c r="E173" s="19">
        <v>4</v>
      </c>
      <c r="F173" s="21">
        <v>94</v>
      </c>
      <c r="G173" s="22" t="s">
        <v>41</v>
      </c>
      <c r="H173" s="23">
        <v>46082</v>
      </c>
      <c r="I173" s="19" t="s">
        <v>22</v>
      </c>
      <c r="J173" s="19" t="s">
        <v>42</v>
      </c>
      <c r="K173" s="19" t="s">
        <v>54</v>
      </c>
      <c r="L173" s="19" t="s">
        <v>14</v>
      </c>
      <c r="M173" s="19" t="s">
        <v>44</v>
      </c>
      <c r="N173" s="19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24" customHeight="1" x14ac:dyDescent="0.2">
      <c r="A174" s="11"/>
      <c r="B174" s="19" t="s">
        <v>180</v>
      </c>
      <c r="C174" s="19" t="s">
        <v>226</v>
      </c>
      <c r="D174" s="19" t="s">
        <v>40</v>
      </c>
      <c r="E174" s="19">
        <v>6</v>
      </c>
      <c r="F174" s="21">
        <v>2861.3</v>
      </c>
      <c r="G174" s="22" t="s">
        <v>41</v>
      </c>
      <c r="H174" s="23">
        <v>46082</v>
      </c>
      <c r="I174" s="19" t="s">
        <v>22</v>
      </c>
      <c r="J174" s="19" t="s">
        <v>42</v>
      </c>
      <c r="K174" s="19" t="s">
        <v>54</v>
      </c>
      <c r="L174" s="19" t="s">
        <v>14</v>
      </c>
      <c r="M174" s="19" t="s">
        <v>44</v>
      </c>
      <c r="N174" s="19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24" customHeight="1" x14ac:dyDescent="0.2">
      <c r="A175" s="11"/>
      <c r="B175" s="19" t="s">
        <v>180</v>
      </c>
      <c r="C175" s="19" t="s">
        <v>227</v>
      </c>
      <c r="D175" s="19" t="s">
        <v>40</v>
      </c>
      <c r="E175" s="19">
        <v>6</v>
      </c>
      <c r="F175" s="21">
        <v>152.72999999999999</v>
      </c>
      <c r="G175" s="22" t="s">
        <v>41</v>
      </c>
      <c r="H175" s="23">
        <v>46082</v>
      </c>
      <c r="I175" s="19" t="s">
        <v>22</v>
      </c>
      <c r="J175" s="19" t="s">
        <v>42</v>
      </c>
      <c r="K175" s="19" t="s">
        <v>54</v>
      </c>
      <c r="L175" s="19" t="s">
        <v>14</v>
      </c>
      <c r="M175" s="19" t="s">
        <v>44</v>
      </c>
      <c r="N175" s="19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24" customHeight="1" x14ac:dyDescent="0.2">
      <c r="A176" s="11"/>
      <c r="B176" s="19" t="s">
        <v>180</v>
      </c>
      <c r="C176" s="19" t="s">
        <v>228</v>
      </c>
      <c r="D176" s="19" t="s">
        <v>40</v>
      </c>
      <c r="E176" s="19">
        <v>2</v>
      </c>
      <c r="F176" s="21">
        <v>447</v>
      </c>
      <c r="G176" s="22" t="s">
        <v>41</v>
      </c>
      <c r="H176" s="23">
        <v>46082</v>
      </c>
      <c r="I176" s="19" t="s">
        <v>22</v>
      </c>
      <c r="J176" s="19" t="s">
        <v>42</v>
      </c>
      <c r="K176" s="19" t="s">
        <v>54</v>
      </c>
      <c r="L176" s="19" t="s">
        <v>14</v>
      </c>
      <c r="M176" s="19" t="s">
        <v>44</v>
      </c>
      <c r="N176" s="19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24" customHeight="1" x14ac:dyDescent="0.2">
      <c r="A177" s="11"/>
      <c r="B177" s="19" t="s">
        <v>180</v>
      </c>
      <c r="C177" s="19" t="s">
        <v>229</v>
      </c>
      <c r="D177" s="19" t="s">
        <v>40</v>
      </c>
      <c r="E177" s="19">
        <v>2</v>
      </c>
      <c r="F177" s="21">
        <v>324.25</v>
      </c>
      <c r="G177" s="22" t="s">
        <v>41</v>
      </c>
      <c r="H177" s="23">
        <v>46082</v>
      </c>
      <c r="I177" s="19" t="s">
        <v>22</v>
      </c>
      <c r="J177" s="19" t="s">
        <v>42</v>
      </c>
      <c r="K177" s="19" t="s">
        <v>54</v>
      </c>
      <c r="L177" s="19" t="s">
        <v>14</v>
      </c>
      <c r="M177" s="19" t="s">
        <v>44</v>
      </c>
      <c r="N177" s="19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24" customHeight="1" x14ac:dyDescent="0.2">
      <c r="A178" s="11"/>
      <c r="B178" s="19" t="s">
        <v>180</v>
      </c>
      <c r="C178" s="19" t="s">
        <v>230</v>
      </c>
      <c r="D178" s="19" t="s">
        <v>40</v>
      </c>
      <c r="E178" s="19">
        <v>6</v>
      </c>
      <c r="F178" s="21">
        <v>408</v>
      </c>
      <c r="G178" s="22" t="s">
        <v>41</v>
      </c>
      <c r="H178" s="23">
        <v>46082</v>
      </c>
      <c r="I178" s="19" t="s">
        <v>22</v>
      </c>
      <c r="J178" s="19" t="s">
        <v>42</v>
      </c>
      <c r="K178" s="19" t="s">
        <v>54</v>
      </c>
      <c r="L178" s="19" t="s">
        <v>14</v>
      </c>
      <c r="M178" s="19" t="s">
        <v>44</v>
      </c>
      <c r="N178" s="19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24" customHeight="1" x14ac:dyDescent="0.2">
      <c r="A179" s="11"/>
      <c r="B179" s="19" t="s">
        <v>180</v>
      </c>
      <c r="C179" s="19" t="s">
        <v>231</v>
      </c>
      <c r="D179" s="19" t="s">
        <v>40</v>
      </c>
      <c r="E179" s="19">
        <v>6</v>
      </c>
      <c r="F179" s="21">
        <v>438</v>
      </c>
      <c r="G179" s="22" t="s">
        <v>41</v>
      </c>
      <c r="H179" s="23">
        <v>46082</v>
      </c>
      <c r="I179" s="19" t="s">
        <v>22</v>
      </c>
      <c r="J179" s="19" t="s">
        <v>42</v>
      </c>
      <c r="K179" s="19" t="s">
        <v>54</v>
      </c>
      <c r="L179" s="19" t="s">
        <v>14</v>
      </c>
      <c r="M179" s="19" t="s">
        <v>44</v>
      </c>
      <c r="N179" s="19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24" customHeight="1" x14ac:dyDescent="0.2">
      <c r="A180" s="11"/>
      <c r="B180" s="19" t="s">
        <v>180</v>
      </c>
      <c r="C180" s="19" t="s">
        <v>232</v>
      </c>
      <c r="D180" s="19" t="s">
        <v>40</v>
      </c>
      <c r="E180" s="19">
        <v>2</v>
      </c>
      <c r="F180" s="21">
        <v>63.47</v>
      </c>
      <c r="G180" s="22" t="s">
        <v>41</v>
      </c>
      <c r="H180" s="23">
        <v>46082</v>
      </c>
      <c r="I180" s="19" t="s">
        <v>22</v>
      </c>
      <c r="J180" s="19" t="s">
        <v>42</v>
      </c>
      <c r="K180" s="19" t="s">
        <v>54</v>
      </c>
      <c r="L180" s="19" t="s">
        <v>14</v>
      </c>
      <c r="M180" s="19" t="s">
        <v>44</v>
      </c>
      <c r="N180" s="19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24" customHeight="1" x14ac:dyDescent="0.2">
      <c r="A181" s="11"/>
      <c r="B181" s="19" t="s">
        <v>180</v>
      </c>
      <c r="C181" s="19" t="s">
        <v>233</v>
      </c>
      <c r="D181" s="19" t="s">
        <v>40</v>
      </c>
      <c r="E181" s="19">
        <v>1</v>
      </c>
      <c r="F181" s="21">
        <v>18.940000000000001</v>
      </c>
      <c r="G181" s="22" t="s">
        <v>41</v>
      </c>
      <c r="H181" s="23">
        <v>46082</v>
      </c>
      <c r="I181" s="19" t="s">
        <v>22</v>
      </c>
      <c r="J181" s="19" t="s">
        <v>42</v>
      </c>
      <c r="K181" s="19" t="s">
        <v>54</v>
      </c>
      <c r="L181" s="19" t="s">
        <v>14</v>
      </c>
      <c r="M181" s="19" t="s">
        <v>44</v>
      </c>
      <c r="N181" s="19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24" customHeight="1" x14ac:dyDescent="0.2">
      <c r="A182" s="11"/>
      <c r="B182" s="19" t="s">
        <v>180</v>
      </c>
      <c r="C182" s="19" t="s">
        <v>234</v>
      </c>
      <c r="D182" s="19" t="s">
        <v>40</v>
      </c>
      <c r="E182" s="19">
        <v>1</v>
      </c>
      <c r="F182" s="21">
        <v>17.149999999999999</v>
      </c>
      <c r="G182" s="22" t="s">
        <v>41</v>
      </c>
      <c r="H182" s="23">
        <v>46082</v>
      </c>
      <c r="I182" s="19" t="s">
        <v>22</v>
      </c>
      <c r="J182" s="19" t="s">
        <v>42</v>
      </c>
      <c r="K182" s="19" t="s">
        <v>54</v>
      </c>
      <c r="L182" s="19" t="s">
        <v>14</v>
      </c>
      <c r="M182" s="19" t="s">
        <v>44</v>
      </c>
      <c r="N182" s="19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24" customHeight="1" x14ac:dyDescent="0.2">
      <c r="A183" s="11"/>
      <c r="B183" s="19" t="s">
        <v>180</v>
      </c>
      <c r="C183" s="19" t="s">
        <v>235</v>
      </c>
      <c r="D183" s="19" t="s">
        <v>40</v>
      </c>
      <c r="E183" s="19">
        <v>1</v>
      </c>
      <c r="F183" s="21">
        <v>2.73</v>
      </c>
      <c r="G183" s="22" t="s">
        <v>41</v>
      </c>
      <c r="H183" s="23">
        <v>46082</v>
      </c>
      <c r="I183" s="19" t="s">
        <v>22</v>
      </c>
      <c r="J183" s="19" t="s">
        <v>42</v>
      </c>
      <c r="K183" s="19" t="s">
        <v>54</v>
      </c>
      <c r="L183" s="19" t="s">
        <v>14</v>
      </c>
      <c r="M183" s="19" t="s">
        <v>44</v>
      </c>
      <c r="N183" s="19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24" customHeight="1" x14ac:dyDescent="0.2">
      <c r="A184" s="11"/>
      <c r="B184" s="19" t="s">
        <v>180</v>
      </c>
      <c r="C184" s="19" t="s">
        <v>236</v>
      </c>
      <c r="D184" s="19" t="s">
        <v>40</v>
      </c>
      <c r="E184" s="19">
        <v>1</v>
      </c>
      <c r="F184" s="21">
        <v>9</v>
      </c>
      <c r="G184" s="22" t="s">
        <v>41</v>
      </c>
      <c r="H184" s="23">
        <v>46082</v>
      </c>
      <c r="I184" s="19" t="s">
        <v>22</v>
      </c>
      <c r="J184" s="19" t="s">
        <v>42</v>
      </c>
      <c r="K184" s="19" t="s">
        <v>54</v>
      </c>
      <c r="L184" s="19" t="s">
        <v>14</v>
      </c>
      <c r="M184" s="19" t="s">
        <v>44</v>
      </c>
      <c r="N184" s="19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24" customHeight="1" x14ac:dyDescent="0.2">
      <c r="A185" s="11"/>
      <c r="B185" s="19" t="s">
        <v>180</v>
      </c>
      <c r="C185" s="19" t="s">
        <v>237</v>
      </c>
      <c r="D185" s="19" t="s">
        <v>40</v>
      </c>
      <c r="E185" s="19">
        <v>1</v>
      </c>
      <c r="F185" s="21">
        <v>102.45</v>
      </c>
      <c r="G185" s="22" t="s">
        <v>41</v>
      </c>
      <c r="H185" s="23">
        <v>46082</v>
      </c>
      <c r="I185" s="19" t="s">
        <v>22</v>
      </c>
      <c r="J185" s="19" t="s">
        <v>42</v>
      </c>
      <c r="K185" s="19" t="s">
        <v>54</v>
      </c>
      <c r="L185" s="19" t="s">
        <v>14</v>
      </c>
      <c r="M185" s="19" t="s">
        <v>44</v>
      </c>
      <c r="N185" s="19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24" customHeight="1" x14ac:dyDescent="0.2">
      <c r="A186" s="11"/>
      <c r="B186" s="19" t="s">
        <v>180</v>
      </c>
      <c r="C186" s="19" t="s">
        <v>238</v>
      </c>
      <c r="D186" s="19" t="s">
        <v>40</v>
      </c>
      <c r="E186" s="19">
        <v>1</v>
      </c>
      <c r="F186" s="21">
        <v>46.89</v>
      </c>
      <c r="G186" s="22" t="s">
        <v>41</v>
      </c>
      <c r="H186" s="23">
        <v>46082</v>
      </c>
      <c r="I186" s="19" t="s">
        <v>22</v>
      </c>
      <c r="J186" s="19" t="s">
        <v>42</v>
      </c>
      <c r="K186" s="19" t="s">
        <v>54</v>
      </c>
      <c r="L186" s="19" t="s">
        <v>14</v>
      </c>
      <c r="M186" s="19" t="s">
        <v>44</v>
      </c>
      <c r="N186" s="19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24" customHeight="1" x14ac:dyDescent="0.2">
      <c r="A187" s="11"/>
      <c r="B187" s="19" t="s">
        <v>180</v>
      </c>
      <c r="C187" s="19" t="s">
        <v>239</v>
      </c>
      <c r="D187" s="19" t="s">
        <v>40</v>
      </c>
      <c r="E187" s="19">
        <v>1</v>
      </c>
      <c r="F187" s="21">
        <v>28.79</v>
      </c>
      <c r="G187" s="22" t="s">
        <v>41</v>
      </c>
      <c r="H187" s="23">
        <v>46082</v>
      </c>
      <c r="I187" s="19" t="s">
        <v>22</v>
      </c>
      <c r="J187" s="19" t="s">
        <v>42</v>
      </c>
      <c r="K187" s="19" t="s">
        <v>54</v>
      </c>
      <c r="L187" s="19" t="s">
        <v>14</v>
      </c>
      <c r="M187" s="19" t="s">
        <v>44</v>
      </c>
      <c r="N187" s="19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24" customHeight="1" x14ac:dyDescent="0.2">
      <c r="A188" s="11"/>
      <c r="B188" s="19" t="s">
        <v>180</v>
      </c>
      <c r="C188" s="19" t="s">
        <v>240</v>
      </c>
      <c r="D188" s="19" t="s">
        <v>40</v>
      </c>
      <c r="E188" s="19">
        <v>1</v>
      </c>
      <c r="F188" s="21">
        <v>2</v>
      </c>
      <c r="G188" s="22" t="s">
        <v>41</v>
      </c>
      <c r="H188" s="23">
        <v>46082</v>
      </c>
      <c r="I188" s="19" t="s">
        <v>22</v>
      </c>
      <c r="J188" s="19" t="s">
        <v>42</v>
      </c>
      <c r="K188" s="19" t="s">
        <v>54</v>
      </c>
      <c r="L188" s="19" t="s">
        <v>14</v>
      </c>
      <c r="M188" s="19" t="s">
        <v>44</v>
      </c>
      <c r="N188" s="19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24" customHeight="1" x14ac:dyDescent="0.2">
      <c r="A189" s="11"/>
      <c r="B189" s="19" t="s">
        <v>180</v>
      </c>
      <c r="C189" s="19" t="s">
        <v>241</v>
      </c>
      <c r="D189" s="19" t="s">
        <v>40</v>
      </c>
      <c r="E189" s="19">
        <v>2</v>
      </c>
      <c r="F189" s="21">
        <v>50</v>
      </c>
      <c r="G189" s="22" t="s">
        <v>41</v>
      </c>
      <c r="H189" s="23">
        <v>46082</v>
      </c>
      <c r="I189" s="19" t="s">
        <v>22</v>
      </c>
      <c r="J189" s="19" t="s">
        <v>42</v>
      </c>
      <c r="K189" s="19" t="s">
        <v>54</v>
      </c>
      <c r="L189" s="19" t="s">
        <v>14</v>
      </c>
      <c r="M189" s="19" t="s">
        <v>44</v>
      </c>
      <c r="N189" s="19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24" customHeight="1" x14ac:dyDescent="0.2">
      <c r="A190" s="11"/>
      <c r="B190" s="19" t="s">
        <v>180</v>
      </c>
      <c r="C190" s="19" t="s">
        <v>242</v>
      </c>
      <c r="D190" s="19" t="s">
        <v>40</v>
      </c>
      <c r="E190" s="19">
        <v>9</v>
      </c>
      <c r="F190" s="21">
        <v>180</v>
      </c>
      <c r="G190" s="22" t="s">
        <v>41</v>
      </c>
      <c r="H190" s="23">
        <v>46082</v>
      </c>
      <c r="I190" s="19" t="s">
        <v>22</v>
      </c>
      <c r="J190" s="19" t="s">
        <v>42</v>
      </c>
      <c r="K190" s="19" t="s">
        <v>54</v>
      </c>
      <c r="L190" s="19" t="s">
        <v>14</v>
      </c>
      <c r="M190" s="19" t="s">
        <v>44</v>
      </c>
      <c r="N190" s="19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24" customHeight="1" x14ac:dyDescent="0.2">
      <c r="A191" s="11"/>
      <c r="B191" s="19" t="s">
        <v>180</v>
      </c>
      <c r="C191" s="19" t="s">
        <v>243</v>
      </c>
      <c r="D191" s="19" t="s">
        <v>40</v>
      </c>
      <c r="E191" s="19">
        <v>2</v>
      </c>
      <c r="F191" s="21">
        <v>2492</v>
      </c>
      <c r="G191" s="22" t="s">
        <v>41</v>
      </c>
      <c r="H191" s="23">
        <v>46113</v>
      </c>
      <c r="I191" s="19" t="s">
        <v>23</v>
      </c>
      <c r="J191" s="19" t="s">
        <v>42</v>
      </c>
      <c r="K191" s="19" t="s">
        <v>60</v>
      </c>
      <c r="L191" s="19" t="s">
        <v>14</v>
      </c>
      <c r="M191" s="19" t="s">
        <v>44</v>
      </c>
      <c r="N191" s="19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24" customHeight="1" x14ac:dyDescent="0.2">
      <c r="A192" s="11"/>
      <c r="B192" s="19" t="s">
        <v>180</v>
      </c>
      <c r="C192" s="19" t="s">
        <v>244</v>
      </c>
      <c r="D192" s="19" t="s">
        <v>40</v>
      </c>
      <c r="E192" s="19">
        <v>1</v>
      </c>
      <c r="F192" s="21">
        <v>655</v>
      </c>
      <c r="G192" s="22" t="s">
        <v>41</v>
      </c>
      <c r="H192" s="23">
        <v>46113</v>
      </c>
      <c r="I192" s="19" t="s">
        <v>23</v>
      </c>
      <c r="J192" s="19" t="s">
        <v>42</v>
      </c>
      <c r="K192" s="19" t="s">
        <v>60</v>
      </c>
      <c r="L192" s="19" t="s">
        <v>14</v>
      </c>
      <c r="M192" s="19" t="s">
        <v>44</v>
      </c>
      <c r="N192" s="19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24" customHeight="1" x14ac:dyDescent="0.2">
      <c r="A193" s="11"/>
      <c r="B193" s="19" t="s">
        <v>180</v>
      </c>
      <c r="C193" s="20" t="s">
        <v>245</v>
      </c>
      <c r="D193" s="19" t="s">
        <v>40</v>
      </c>
      <c r="E193" s="19">
        <v>1</v>
      </c>
      <c r="F193" s="21">
        <v>1000</v>
      </c>
      <c r="G193" s="22" t="s">
        <v>41</v>
      </c>
      <c r="H193" s="23">
        <v>46113</v>
      </c>
      <c r="I193" s="19" t="s">
        <v>23</v>
      </c>
      <c r="J193" s="19" t="s">
        <v>42</v>
      </c>
      <c r="K193" s="19" t="s">
        <v>60</v>
      </c>
      <c r="L193" s="19" t="s">
        <v>14</v>
      </c>
      <c r="M193" s="19" t="s">
        <v>44</v>
      </c>
      <c r="N193" s="19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24" customHeight="1" x14ac:dyDescent="0.2">
      <c r="A194" s="11"/>
      <c r="B194" s="19" t="s">
        <v>148</v>
      </c>
      <c r="C194" s="20" t="s">
        <v>246</v>
      </c>
      <c r="D194" s="19" t="s">
        <v>40</v>
      </c>
      <c r="E194" s="19">
        <v>5</v>
      </c>
      <c r="F194" s="21">
        <v>472</v>
      </c>
      <c r="G194" s="22" t="s">
        <v>41</v>
      </c>
      <c r="H194" s="23">
        <v>46082</v>
      </c>
      <c r="I194" s="19" t="s">
        <v>22</v>
      </c>
      <c r="J194" s="19" t="s">
        <v>42</v>
      </c>
      <c r="K194" s="19" t="s">
        <v>54</v>
      </c>
      <c r="L194" s="19" t="s">
        <v>14</v>
      </c>
      <c r="M194" s="19" t="s">
        <v>44</v>
      </c>
      <c r="N194" s="19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24" customHeight="1" x14ac:dyDescent="0.2">
      <c r="A195" s="11"/>
      <c r="B195" s="19" t="s">
        <v>148</v>
      </c>
      <c r="C195" s="20" t="s">
        <v>247</v>
      </c>
      <c r="D195" s="19" t="s">
        <v>40</v>
      </c>
      <c r="E195" s="19">
        <v>1</v>
      </c>
      <c r="F195" s="21">
        <v>60</v>
      </c>
      <c r="G195" s="22" t="s">
        <v>41</v>
      </c>
      <c r="H195" s="23">
        <v>46082</v>
      </c>
      <c r="I195" s="19" t="s">
        <v>22</v>
      </c>
      <c r="J195" s="19" t="s">
        <v>42</v>
      </c>
      <c r="K195" s="19" t="s">
        <v>54</v>
      </c>
      <c r="L195" s="19" t="s">
        <v>14</v>
      </c>
      <c r="M195" s="19" t="s">
        <v>44</v>
      </c>
      <c r="N195" s="19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24" customHeight="1" x14ac:dyDescent="0.2">
      <c r="A196" s="11"/>
      <c r="B196" s="19" t="s">
        <v>180</v>
      </c>
      <c r="C196" s="19" t="s">
        <v>248</v>
      </c>
      <c r="D196" s="19" t="s">
        <v>40</v>
      </c>
      <c r="E196" s="19">
        <v>1</v>
      </c>
      <c r="F196" s="21">
        <v>240</v>
      </c>
      <c r="G196" s="22" t="s">
        <v>41</v>
      </c>
      <c r="H196" s="23">
        <v>46113</v>
      </c>
      <c r="I196" s="19" t="s">
        <v>23</v>
      </c>
      <c r="J196" s="19" t="s">
        <v>42</v>
      </c>
      <c r="K196" s="19" t="s">
        <v>60</v>
      </c>
      <c r="L196" s="19" t="s">
        <v>14</v>
      </c>
      <c r="M196" s="19" t="s">
        <v>44</v>
      </c>
      <c r="N196" s="19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24" customHeight="1" x14ac:dyDescent="0.2">
      <c r="A197" s="11"/>
      <c r="B197" s="19" t="s">
        <v>148</v>
      </c>
      <c r="C197" s="19" t="s">
        <v>249</v>
      </c>
      <c r="D197" s="19" t="s">
        <v>40</v>
      </c>
      <c r="E197" s="19">
        <v>1</v>
      </c>
      <c r="F197" s="21">
        <v>1775</v>
      </c>
      <c r="G197" s="22" t="s">
        <v>41</v>
      </c>
      <c r="H197" s="23">
        <v>46054</v>
      </c>
      <c r="I197" s="19" t="s">
        <v>22</v>
      </c>
      <c r="J197" s="19" t="s">
        <v>42</v>
      </c>
      <c r="K197" s="19" t="s">
        <v>43</v>
      </c>
      <c r="L197" s="19" t="s">
        <v>14</v>
      </c>
      <c r="M197" s="19" t="s">
        <v>44</v>
      </c>
      <c r="N197" s="19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24" customHeight="1" x14ac:dyDescent="0.2">
      <c r="A198" s="11"/>
      <c r="B198" s="19" t="s">
        <v>148</v>
      </c>
      <c r="C198" s="19" t="s">
        <v>250</v>
      </c>
      <c r="D198" s="19" t="s">
        <v>40</v>
      </c>
      <c r="E198" s="19">
        <v>1</v>
      </c>
      <c r="F198" s="21">
        <v>1500</v>
      </c>
      <c r="G198" s="22" t="s">
        <v>41</v>
      </c>
      <c r="H198" s="23">
        <v>46054</v>
      </c>
      <c r="I198" s="19" t="s">
        <v>22</v>
      </c>
      <c r="J198" s="19" t="s">
        <v>42</v>
      </c>
      <c r="K198" s="19" t="s">
        <v>43</v>
      </c>
      <c r="L198" s="19" t="s">
        <v>14</v>
      </c>
      <c r="M198" s="19" t="s">
        <v>44</v>
      </c>
      <c r="N198" s="19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24" customHeight="1" x14ac:dyDescent="0.2">
      <c r="A199" s="11"/>
      <c r="B199" s="19" t="s">
        <v>148</v>
      </c>
      <c r="C199" s="19" t="s">
        <v>251</v>
      </c>
      <c r="D199" s="19" t="s">
        <v>40</v>
      </c>
      <c r="E199" s="19">
        <v>1</v>
      </c>
      <c r="F199" s="21">
        <v>3500</v>
      </c>
      <c r="G199" s="22" t="s">
        <v>41</v>
      </c>
      <c r="H199" s="23">
        <v>46054</v>
      </c>
      <c r="I199" s="19" t="s">
        <v>22</v>
      </c>
      <c r="J199" s="19" t="s">
        <v>42</v>
      </c>
      <c r="K199" s="19" t="s">
        <v>43</v>
      </c>
      <c r="L199" s="19" t="s">
        <v>14</v>
      </c>
      <c r="M199" s="19" t="s">
        <v>44</v>
      </c>
      <c r="N199" s="19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24" customHeight="1" x14ac:dyDescent="0.2">
      <c r="A200" s="11"/>
      <c r="B200" s="19" t="s">
        <v>148</v>
      </c>
      <c r="C200" s="19" t="s">
        <v>252</v>
      </c>
      <c r="D200" s="19" t="s">
        <v>40</v>
      </c>
      <c r="E200" s="19">
        <v>1</v>
      </c>
      <c r="F200" s="21">
        <v>4000</v>
      </c>
      <c r="G200" s="22" t="s">
        <v>41</v>
      </c>
      <c r="H200" s="23">
        <v>46054</v>
      </c>
      <c r="I200" s="19" t="s">
        <v>22</v>
      </c>
      <c r="J200" s="19" t="s">
        <v>42</v>
      </c>
      <c r="K200" s="19" t="s">
        <v>43</v>
      </c>
      <c r="L200" s="19" t="s">
        <v>14</v>
      </c>
      <c r="M200" s="19" t="s">
        <v>44</v>
      </c>
      <c r="N200" s="19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24" customHeight="1" x14ac:dyDescent="0.2">
      <c r="A201" s="11"/>
      <c r="B201" s="19" t="s">
        <v>148</v>
      </c>
      <c r="C201" s="19" t="s">
        <v>253</v>
      </c>
      <c r="D201" s="19" t="s">
        <v>254</v>
      </c>
      <c r="E201" s="19">
        <v>50</v>
      </c>
      <c r="F201" s="21">
        <v>1000</v>
      </c>
      <c r="G201" s="22" t="s">
        <v>41</v>
      </c>
      <c r="H201" s="23">
        <v>46082</v>
      </c>
      <c r="I201" s="19" t="s">
        <v>22</v>
      </c>
      <c r="J201" s="19" t="s">
        <v>42</v>
      </c>
      <c r="K201" s="19" t="s">
        <v>54</v>
      </c>
      <c r="L201" s="19" t="s">
        <v>14</v>
      </c>
      <c r="M201" s="19" t="s">
        <v>44</v>
      </c>
      <c r="N201" s="19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24" customHeight="1" x14ac:dyDescent="0.2">
      <c r="A202" s="11"/>
      <c r="B202" s="19" t="s">
        <v>148</v>
      </c>
      <c r="C202" s="19" t="s">
        <v>255</v>
      </c>
      <c r="D202" s="19" t="s">
        <v>256</v>
      </c>
      <c r="E202" s="19">
        <v>500</v>
      </c>
      <c r="F202" s="21">
        <v>14605</v>
      </c>
      <c r="G202" s="22" t="s">
        <v>41</v>
      </c>
      <c r="H202" s="23">
        <v>46023</v>
      </c>
      <c r="I202" s="19" t="s">
        <v>22</v>
      </c>
      <c r="J202" s="19" t="s">
        <v>42</v>
      </c>
      <c r="K202" s="19" t="s">
        <v>54</v>
      </c>
      <c r="L202" s="19" t="s">
        <v>14</v>
      </c>
      <c r="M202" s="19" t="s">
        <v>44</v>
      </c>
      <c r="N202" s="19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24" customHeight="1" x14ac:dyDescent="0.2">
      <c r="A203" s="11"/>
      <c r="B203" s="19" t="s">
        <v>148</v>
      </c>
      <c r="C203" s="19" t="s">
        <v>257</v>
      </c>
      <c r="D203" s="19" t="s">
        <v>258</v>
      </c>
      <c r="E203" s="19">
        <v>625</v>
      </c>
      <c r="F203" s="21">
        <v>3000</v>
      </c>
      <c r="G203" s="22" t="s">
        <v>41</v>
      </c>
      <c r="H203" s="23">
        <v>46023</v>
      </c>
      <c r="I203" s="19" t="s">
        <v>22</v>
      </c>
      <c r="J203" s="19" t="s">
        <v>42</v>
      </c>
      <c r="K203" s="19" t="s">
        <v>54</v>
      </c>
      <c r="L203" s="19" t="s">
        <v>14</v>
      </c>
      <c r="M203" s="19" t="s">
        <v>44</v>
      </c>
      <c r="N203" s="19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24" customHeight="1" x14ac:dyDescent="0.2">
      <c r="A204" s="11"/>
      <c r="B204" s="19" t="s">
        <v>148</v>
      </c>
      <c r="C204" s="19" t="s">
        <v>259</v>
      </c>
      <c r="D204" s="19" t="s">
        <v>260</v>
      </c>
      <c r="E204" s="19">
        <v>500</v>
      </c>
      <c r="F204" s="21">
        <v>2000</v>
      </c>
      <c r="G204" s="22" t="s">
        <v>41</v>
      </c>
      <c r="H204" s="23">
        <v>46023</v>
      </c>
      <c r="I204" s="19" t="s">
        <v>22</v>
      </c>
      <c r="J204" s="19" t="s">
        <v>42</v>
      </c>
      <c r="K204" s="19" t="s">
        <v>54</v>
      </c>
      <c r="L204" s="19" t="s">
        <v>14</v>
      </c>
      <c r="M204" s="19" t="s">
        <v>44</v>
      </c>
      <c r="N204" s="19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24" customHeight="1" x14ac:dyDescent="0.2">
      <c r="A205" s="11"/>
      <c r="B205" s="19" t="s">
        <v>148</v>
      </c>
      <c r="C205" s="19" t="s">
        <v>261</v>
      </c>
      <c r="D205" s="19" t="s">
        <v>262</v>
      </c>
      <c r="E205" s="19">
        <v>540</v>
      </c>
      <c r="F205" s="21">
        <v>3000</v>
      </c>
      <c r="G205" s="22" t="s">
        <v>41</v>
      </c>
      <c r="H205" s="23">
        <v>46023</v>
      </c>
      <c r="I205" s="19" t="s">
        <v>22</v>
      </c>
      <c r="J205" s="19" t="s">
        <v>42</v>
      </c>
      <c r="K205" s="19" t="s">
        <v>54</v>
      </c>
      <c r="L205" s="19" t="s">
        <v>14</v>
      </c>
      <c r="M205" s="19" t="s">
        <v>44</v>
      </c>
      <c r="N205" s="19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24" customHeight="1" x14ac:dyDescent="0.2">
      <c r="A206" s="11"/>
      <c r="B206" s="19" t="s">
        <v>148</v>
      </c>
      <c r="C206" s="19" t="s">
        <v>263</v>
      </c>
      <c r="D206" s="19" t="s">
        <v>264</v>
      </c>
      <c r="E206" s="19">
        <v>480</v>
      </c>
      <c r="F206" s="21">
        <v>7100</v>
      </c>
      <c r="G206" s="22" t="s">
        <v>41</v>
      </c>
      <c r="H206" s="23">
        <v>46023</v>
      </c>
      <c r="I206" s="19" t="s">
        <v>22</v>
      </c>
      <c r="J206" s="19" t="s">
        <v>42</v>
      </c>
      <c r="K206" s="19" t="s">
        <v>54</v>
      </c>
      <c r="L206" s="19" t="s">
        <v>14</v>
      </c>
      <c r="M206" s="19" t="s">
        <v>44</v>
      </c>
      <c r="N206" s="19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24" customHeight="1" x14ac:dyDescent="0.2">
      <c r="A207" s="11"/>
      <c r="B207" s="19" t="s">
        <v>148</v>
      </c>
      <c r="C207" s="19" t="s">
        <v>265</v>
      </c>
      <c r="D207" s="19" t="s">
        <v>254</v>
      </c>
      <c r="E207" s="19">
        <v>2600</v>
      </c>
      <c r="F207" s="21">
        <v>24700</v>
      </c>
      <c r="G207" s="22" t="s">
        <v>41</v>
      </c>
      <c r="H207" s="23">
        <v>46023</v>
      </c>
      <c r="I207" s="19" t="s">
        <v>22</v>
      </c>
      <c r="J207" s="19" t="s">
        <v>42</v>
      </c>
      <c r="K207" s="19" t="s">
        <v>54</v>
      </c>
      <c r="L207" s="19" t="s">
        <v>14</v>
      </c>
      <c r="M207" s="19" t="s">
        <v>44</v>
      </c>
      <c r="N207" s="19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24" customHeight="1" x14ac:dyDescent="0.2">
      <c r="A208" s="11"/>
      <c r="B208" s="19" t="s">
        <v>148</v>
      </c>
      <c r="C208" s="19" t="s">
        <v>266</v>
      </c>
      <c r="D208" s="19" t="s">
        <v>40</v>
      </c>
      <c r="E208" s="19">
        <v>1000</v>
      </c>
      <c r="F208" s="21">
        <v>30000</v>
      </c>
      <c r="G208" s="22" t="s">
        <v>41</v>
      </c>
      <c r="H208" s="23">
        <v>46023</v>
      </c>
      <c r="I208" s="19" t="s">
        <v>22</v>
      </c>
      <c r="J208" s="19" t="s">
        <v>42</v>
      </c>
      <c r="K208" s="19" t="s">
        <v>54</v>
      </c>
      <c r="L208" s="19" t="s">
        <v>14</v>
      </c>
      <c r="M208" s="19" t="s">
        <v>44</v>
      </c>
      <c r="N208" s="19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24" customHeight="1" x14ac:dyDescent="0.2">
      <c r="A209" s="11"/>
      <c r="B209" s="19" t="s">
        <v>148</v>
      </c>
      <c r="C209" s="19" t="s">
        <v>267</v>
      </c>
      <c r="D209" s="19" t="s">
        <v>40</v>
      </c>
      <c r="E209" s="19">
        <v>16</v>
      </c>
      <c r="F209" s="21">
        <v>1920</v>
      </c>
      <c r="G209" s="22" t="s">
        <v>41</v>
      </c>
      <c r="H209" s="23">
        <v>46023</v>
      </c>
      <c r="I209" s="19" t="s">
        <v>22</v>
      </c>
      <c r="J209" s="19" t="s">
        <v>42</v>
      </c>
      <c r="K209" s="19" t="s">
        <v>54</v>
      </c>
      <c r="L209" s="19" t="s">
        <v>14</v>
      </c>
      <c r="M209" s="19" t="s">
        <v>44</v>
      </c>
      <c r="N209" s="19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24" customHeight="1" x14ac:dyDescent="0.2">
      <c r="A210" s="11"/>
      <c r="B210" s="19" t="s">
        <v>268</v>
      </c>
      <c r="C210" s="19" t="s">
        <v>269</v>
      </c>
      <c r="D210" s="19" t="s">
        <v>40</v>
      </c>
      <c r="E210" s="19">
        <v>1</v>
      </c>
      <c r="F210" s="21">
        <v>75000</v>
      </c>
      <c r="G210" s="22" t="s">
        <v>41</v>
      </c>
      <c r="H210" s="23">
        <v>46174</v>
      </c>
      <c r="I210" s="19" t="s">
        <v>23</v>
      </c>
      <c r="J210" s="19" t="s">
        <v>42</v>
      </c>
      <c r="K210" s="19" t="s">
        <v>60</v>
      </c>
      <c r="L210" s="19" t="s">
        <v>14</v>
      </c>
      <c r="M210" s="19" t="s">
        <v>44</v>
      </c>
      <c r="N210" s="19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24" customHeight="1" x14ac:dyDescent="0.2">
      <c r="A211" s="11"/>
      <c r="B211" s="19" t="s">
        <v>70</v>
      </c>
      <c r="C211" s="19" t="s">
        <v>270</v>
      </c>
      <c r="D211" s="19" t="s">
        <v>40</v>
      </c>
      <c r="E211" s="19">
        <v>1</v>
      </c>
      <c r="F211" s="21">
        <v>8400</v>
      </c>
      <c r="G211" s="22" t="s">
        <v>41</v>
      </c>
      <c r="H211" s="19" t="s">
        <v>66</v>
      </c>
      <c r="I211" s="19" t="s">
        <v>22</v>
      </c>
      <c r="J211" s="19" t="s">
        <v>42</v>
      </c>
      <c r="K211" s="19" t="s">
        <v>43</v>
      </c>
      <c r="L211" s="19" t="s">
        <v>14</v>
      </c>
      <c r="M211" s="19" t="s">
        <v>44</v>
      </c>
      <c r="N211" s="19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24" customHeight="1" x14ac:dyDescent="0.2">
      <c r="A212" s="11"/>
      <c r="B212" s="19" t="s">
        <v>70</v>
      </c>
      <c r="C212" s="19" t="s">
        <v>271</v>
      </c>
      <c r="D212" s="19" t="s">
        <v>40</v>
      </c>
      <c r="E212" s="19">
        <v>31</v>
      </c>
      <c r="F212" s="21">
        <v>31000</v>
      </c>
      <c r="G212" s="22" t="s">
        <v>41</v>
      </c>
      <c r="H212" s="19" t="s">
        <v>66</v>
      </c>
      <c r="I212" s="19" t="s">
        <v>22</v>
      </c>
      <c r="J212" s="19" t="s">
        <v>42</v>
      </c>
      <c r="K212" s="19" t="s">
        <v>43</v>
      </c>
      <c r="L212" s="19" t="s">
        <v>14</v>
      </c>
      <c r="M212" s="19" t="s">
        <v>44</v>
      </c>
      <c r="N212" s="19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24" customHeight="1" x14ac:dyDescent="0.2">
      <c r="A213" s="11"/>
      <c r="B213" s="19" t="s">
        <v>70</v>
      </c>
      <c r="C213" s="19" t="s">
        <v>272</v>
      </c>
      <c r="D213" s="19" t="s">
        <v>40</v>
      </c>
      <c r="E213" s="19">
        <v>31</v>
      </c>
      <c r="F213" s="21">
        <v>20000</v>
      </c>
      <c r="G213" s="22" t="s">
        <v>41</v>
      </c>
      <c r="H213" s="19" t="s">
        <v>66</v>
      </c>
      <c r="I213" s="19" t="s">
        <v>22</v>
      </c>
      <c r="J213" s="19" t="s">
        <v>42</v>
      </c>
      <c r="K213" s="19" t="s">
        <v>43</v>
      </c>
      <c r="L213" s="19" t="s">
        <v>14</v>
      </c>
      <c r="M213" s="19" t="s">
        <v>44</v>
      </c>
      <c r="N213" s="19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24" customHeight="1" x14ac:dyDescent="0.2">
      <c r="A214" s="11"/>
      <c r="B214" s="19" t="s">
        <v>70</v>
      </c>
      <c r="C214" s="19" t="s">
        <v>273</v>
      </c>
      <c r="D214" s="19" t="s">
        <v>40</v>
      </c>
      <c r="E214" s="19">
        <v>31</v>
      </c>
      <c r="F214" s="21">
        <v>26000</v>
      </c>
      <c r="G214" s="22" t="s">
        <v>41</v>
      </c>
      <c r="H214" s="19" t="s">
        <v>66</v>
      </c>
      <c r="I214" s="19" t="s">
        <v>22</v>
      </c>
      <c r="J214" s="19" t="s">
        <v>42</v>
      </c>
      <c r="K214" s="19" t="s">
        <v>43</v>
      </c>
      <c r="L214" s="19" t="s">
        <v>14</v>
      </c>
      <c r="M214" s="19" t="s">
        <v>44</v>
      </c>
      <c r="N214" s="19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24" customHeight="1" x14ac:dyDescent="0.2">
      <c r="A215" s="11"/>
      <c r="B215" s="19" t="s">
        <v>70</v>
      </c>
      <c r="C215" s="19" t="s">
        <v>274</v>
      </c>
      <c r="D215" s="19" t="s">
        <v>40</v>
      </c>
      <c r="E215" s="19">
        <v>1</v>
      </c>
      <c r="F215" s="21">
        <v>531760</v>
      </c>
      <c r="G215" s="22" t="s">
        <v>41</v>
      </c>
      <c r="H215" s="19" t="s">
        <v>66</v>
      </c>
      <c r="I215" s="19" t="s">
        <v>22</v>
      </c>
      <c r="J215" s="19" t="s">
        <v>42</v>
      </c>
      <c r="K215" s="19" t="s">
        <v>72</v>
      </c>
      <c r="L215" s="19" t="s">
        <v>14</v>
      </c>
      <c r="M215" s="19" t="s">
        <v>44</v>
      </c>
      <c r="N215" s="19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24" customHeight="1" x14ac:dyDescent="0.2">
      <c r="A216" s="11"/>
      <c r="B216" s="19" t="s">
        <v>70</v>
      </c>
      <c r="C216" s="19" t="s">
        <v>275</v>
      </c>
      <c r="D216" s="19" t="s">
        <v>40</v>
      </c>
      <c r="E216" s="19">
        <v>1</v>
      </c>
      <c r="F216" s="21">
        <v>53176</v>
      </c>
      <c r="G216" s="22" t="s">
        <v>41</v>
      </c>
      <c r="H216" s="19" t="s">
        <v>66</v>
      </c>
      <c r="I216" s="19" t="s">
        <v>22</v>
      </c>
      <c r="J216" s="19" t="s">
        <v>276</v>
      </c>
      <c r="K216" s="19" t="s">
        <v>74</v>
      </c>
      <c r="L216" s="19" t="s">
        <v>14</v>
      </c>
      <c r="M216" s="19" t="s">
        <v>44</v>
      </c>
      <c r="N216" s="19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24" customHeight="1" x14ac:dyDescent="0.2">
      <c r="A217" s="11"/>
      <c r="B217" s="19" t="s">
        <v>148</v>
      </c>
      <c r="C217" s="19" t="s">
        <v>277</v>
      </c>
      <c r="D217" s="19" t="s">
        <v>278</v>
      </c>
      <c r="E217" s="19">
        <v>50</v>
      </c>
      <c r="F217" s="21">
        <v>31393.79</v>
      </c>
      <c r="G217" s="22" t="s">
        <v>41</v>
      </c>
      <c r="H217" s="23">
        <v>46023</v>
      </c>
      <c r="I217" s="19" t="s">
        <v>23</v>
      </c>
      <c r="J217" s="19" t="s">
        <v>42</v>
      </c>
      <c r="K217" s="19" t="s">
        <v>279</v>
      </c>
      <c r="L217" s="19" t="s">
        <v>14</v>
      </c>
      <c r="M217" s="19" t="s">
        <v>44</v>
      </c>
      <c r="N217" s="19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24" customHeight="1" x14ac:dyDescent="0.2">
      <c r="A218" s="11"/>
      <c r="B218" s="19" t="s">
        <v>148</v>
      </c>
      <c r="C218" s="19" t="s">
        <v>280</v>
      </c>
      <c r="D218" s="19" t="s">
        <v>278</v>
      </c>
      <c r="E218" s="19">
        <v>71</v>
      </c>
      <c r="F218" s="21">
        <v>28490</v>
      </c>
      <c r="G218" s="22" t="s">
        <v>41</v>
      </c>
      <c r="H218" s="23">
        <v>46023</v>
      </c>
      <c r="I218" s="19" t="s">
        <v>23</v>
      </c>
      <c r="J218" s="19" t="s">
        <v>42</v>
      </c>
      <c r="K218" s="19" t="s">
        <v>279</v>
      </c>
      <c r="L218" s="19" t="s">
        <v>14</v>
      </c>
      <c r="M218" s="19" t="s">
        <v>44</v>
      </c>
      <c r="N218" s="19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24" customHeight="1" x14ac:dyDescent="0.2">
      <c r="A219" s="11"/>
      <c r="B219" s="19" t="s">
        <v>148</v>
      </c>
      <c r="C219" s="19" t="s">
        <v>281</v>
      </c>
      <c r="D219" s="19" t="s">
        <v>40</v>
      </c>
      <c r="E219" s="19">
        <v>15</v>
      </c>
      <c r="F219" s="21">
        <v>1408.5</v>
      </c>
      <c r="G219" s="22" t="s">
        <v>41</v>
      </c>
      <c r="H219" s="23">
        <v>46023</v>
      </c>
      <c r="I219" s="19" t="s">
        <v>22</v>
      </c>
      <c r="J219" s="19" t="s">
        <v>42</v>
      </c>
      <c r="K219" s="19" t="s">
        <v>54</v>
      </c>
      <c r="L219" s="19" t="s">
        <v>14</v>
      </c>
      <c r="M219" s="19" t="s">
        <v>44</v>
      </c>
      <c r="N219" s="19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24" customHeight="1" x14ac:dyDescent="0.2">
      <c r="A220" s="11"/>
      <c r="B220" s="19" t="s">
        <v>148</v>
      </c>
      <c r="C220" s="19" t="s">
        <v>282</v>
      </c>
      <c r="D220" s="19" t="s">
        <v>40</v>
      </c>
      <c r="E220" s="19">
        <v>45</v>
      </c>
      <c r="F220" s="21">
        <v>1186.8</v>
      </c>
      <c r="G220" s="22" t="s">
        <v>41</v>
      </c>
      <c r="H220" s="23">
        <v>46023</v>
      </c>
      <c r="I220" s="19" t="s">
        <v>22</v>
      </c>
      <c r="J220" s="19" t="s">
        <v>42</v>
      </c>
      <c r="K220" s="19" t="s">
        <v>54</v>
      </c>
      <c r="L220" s="19" t="s">
        <v>14</v>
      </c>
      <c r="M220" s="19" t="s">
        <v>44</v>
      </c>
      <c r="N220" s="19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24" customHeight="1" x14ac:dyDescent="0.2">
      <c r="A221" s="11"/>
      <c r="B221" s="19" t="s">
        <v>148</v>
      </c>
      <c r="C221" s="19" t="s">
        <v>283</v>
      </c>
      <c r="D221" s="19" t="s">
        <v>40</v>
      </c>
      <c r="E221" s="19">
        <v>5</v>
      </c>
      <c r="F221" s="21">
        <v>1024.5</v>
      </c>
      <c r="G221" s="22" t="s">
        <v>41</v>
      </c>
      <c r="H221" s="23">
        <v>46023</v>
      </c>
      <c r="I221" s="19" t="s">
        <v>22</v>
      </c>
      <c r="J221" s="19" t="s">
        <v>42</v>
      </c>
      <c r="K221" s="19" t="s">
        <v>54</v>
      </c>
      <c r="L221" s="19" t="s">
        <v>14</v>
      </c>
      <c r="M221" s="19" t="s">
        <v>44</v>
      </c>
      <c r="N221" s="19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24" customHeight="1" x14ac:dyDescent="0.2">
      <c r="A222" s="11"/>
      <c r="B222" s="19" t="s">
        <v>148</v>
      </c>
      <c r="C222" s="19" t="s">
        <v>284</v>
      </c>
      <c r="D222" s="19" t="s">
        <v>40</v>
      </c>
      <c r="E222" s="19">
        <v>1</v>
      </c>
      <c r="F222" s="21">
        <v>250730</v>
      </c>
      <c r="G222" s="22" t="s">
        <v>41</v>
      </c>
      <c r="H222" s="23">
        <v>46023</v>
      </c>
      <c r="I222" s="19" t="s">
        <v>23</v>
      </c>
      <c r="J222" s="19" t="s">
        <v>42</v>
      </c>
      <c r="K222" s="19" t="s">
        <v>60</v>
      </c>
      <c r="L222" s="19" t="s">
        <v>14</v>
      </c>
      <c r="M222" s="19" t="s">
        <v>44</v>
      </c>
      <c r="N222" s="19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24" customHeight="1" x14ac:dyDescent="0.2">
      <c r="A223" s="11"/>
      <c r="B223" s="19" t="s">
        <v>148</v>
      </c>
      <c r="C223" s="19" t="s">
        <v>285</v>
      </c>
      <c r="D223" s="19" t="s">
        <v>40</v>
      </c>
      <c r="E223" s="19">
        <v>1</v>
      </c>
      <c r="F223" s="21">
        <v>91000</v>
      </c>
      <c r="G223" s="22" t="s">
        <v>41</v>
      </c>
      <c r="H223" s="19" t="s">
        <v>66</v>
      </c>
      <c r="I223" s="19" t="s">
        <v>22</v>
      </c>
      <c r="J223" s="19" t="s">
        <v>42</v>
      </c>
      <c r="K223" s="19" t="s">
        <v>43</v>
      </c>
      <c r="L223" s="19" t="s">
        <v>14</v>
      </c>
      <c r="M223" s="19" t="s">
        <v>44</v>
      </c>
      <c r="N223" s="19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24" customHeight="1" x14ac:dyDescent="0.2">
      <c r="A224" s="11"/>
      <c r="B224" s="27" t="s">
        <v>75</v>
      </c>
      <c r="C224" s="27" t="s">
        <v>286</v>
      </c>
      <c r="D224" s="27" t="s">
        <v>40</v>
      </c>
      <c r="E224" s="27">
        <v>15</v>
      </c>
      <c r="F224" s="28">
        <v>179097.84</v>
      </c>
      <c r="G224" s="29" t="s">
        <v>41</v>
      </c>
      <c r="H224" s="19" t="s">
        <v>66</v>
      </c>
      <c r="I224" s="27" t="s">
        <v>22</v>
      </c>
      <c r="J224" s="27" t="s">
        <v>42</v>
      </c>
      <c r="K224" s="27" t="s">
        <v>72</v>
      </c>
      <c r="L224" s="27" t="s">
        <v>14</v>
      </c>
      <c r="M224" s="19" t="s">
        <v>44</v>
      </c>
      <c r="N224" s="27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24" customHeight="1" x14ac:dyDescent="0.2">
      <c r="A225" s="11"/>
      <c r="B225" s="27" t="s">
        <v>52</v>
      </c>
      <c r="C225" s="30" t="s">
        <v>287</v>
      </c>
      <c r="D225" s="19" t="s">
        <v>40</v>
      </c>
      <c r="E225" s="19">
        <v>1</v>
      </c>
      <c r="F225" s="21">
        <v>2952</v>
      </c>
      <c r="G225" s="22" t="s">
        <v>41</v>
      </c>
      <c r="H225" s="31">
        <v>46357</v>
      </c>
      <c r="I225" s="27" t="s">
        <v>22</v>
      </c>
      <c r="J225" s="27" t="s">
        <v>42</v>
      </c>
      <c r="K225" s="27" t="s">
        <v>72</v>
      </c>
      <c r="L225" s="27" t="s">
        <v>14</v>
      </c>
      <c r="M225" s="19" t="s">
        <v>44</v>
      </c>
      <c r="N225" s="27"/>
      <c r="O225" s="11"/>
      <c r="P225" s="11"/>
      <c r="Q225" s="11"/>
      <c r="R225" s="11"/>
      <c r="S225" s="12"/>
      <c r="T225" s="11"/>
      <c r="U225" s="11"/>
      <c r="V225" s="11"/>
      <c r="W225" s="11"/>
      <c r="X225" s="11"/>
      <c r="Y225" s="11"/>
      <c r="Z225" s="11"/>
      <c r="AA225" s="11"/>
    </row>
    <row r="226" spans="1:27" ht="24" customHeight="1" x14ac:dyDescent="0.2">
      <c r="A226" s="11"/>
      <c r="B226" s="27"/>
      <c r="C226" s="32"/>
      <c r="D226" s="33"/>
      <c r="E226" s="33"/>
      <c r="F226" s="34">
        <f>SUM(F9:F225)</f>
        <v>5023817.84</v>
      </c>
      <c r="G226" s="35"/>
      <c r="H226" s="27"/>
      <c r="I226" s="27"/>
      <c r="J226" s="27"/>
      <c r="K226" s="27"/>
      <c r="L226" s="27"/>
      <c r="M226" s="27"/>
      <c r="N226" s="27"/>
      <c r="O226" s="11"/>
      <c r="P226" s="11"/>
      <c r="Q226" s="11"/>
      <c r="R226" s="11"/>
      <c r="S226" s="12"/>
      <c r="T226" s="11"/>
      <c r="U226" s="11"/>
      <c r="V226" s="11"/>
      <c r="W226" s="11"/>
      <c r="X226" s="11"/>
      <c r="Y226" s="11"/>
      <c r="Z226" s="11"/>
      <c r="AA226" s="11"/>
    </row>
    <row r="227" spans="1:27" ht="24" customHeight="1" x14ac:dyDescent="0.2">
      <c r="A227" s="11"/>
      <c r="B227" s="27"/>
      <c r="C227" s="27"/>
      <c r="D227" s="27"/>
      <c r="E227" s="27"/>
      <c r="F227" s="36"/>
      <c r="G227" s="29"/>
      <c r="H227" s="27"/>
      <c r="I227" s="27"/>
      <c r="J227" s="27"/>
      <c r="K227" s="27"/>
      <c r="L227" s="27"/>
      <c r="M227" s="27"/>
      <c r="N227" s="27"/>
      <c r="O227" s="11"/>
      <c r="P227" s="11"/>
      <c r="Q227" s="11"/>
      <c r="R227" s="11"/>
      <c r="S227" s="12"/>
      <c r="T227" s="11"/>
      <c r="U227" s="11"/>
      <c r="V227" s="11"/>
      <c r="W227" s="11"/>
      <c r="X227" s="11"/>
      <c r="Y227" s="11"/>
      <c r="Z227" s="11"/>
      <c r="AA227" s="11"/>
    </row>
    <row r="228" spans="1:27" ht="24" customHeight="1" x14ac:dyDescent="0.2">
      <c r="A228" s="49" t="s">
        <v>11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1"/>
      <c r="N228" s="11"/>
      <c r="O228" s="11"/>
      <c r="P228" s="11"/>
      <c r="Q228" s="11"/>
      <c r="R228" s="11"/>
      <c r="S228" s="12"/>
      <c r="T228" s="11"/>
      <c r="U228" s="11"/>
      <c r="V228" s="11"/>
      <c r="W228" s="11"/>
      <c r="X228" s="11"/>
      <c r="Y228" s="11"/>
      <c r="Z228" s="11"/>
      <c r="AA228" s="11"/>
    </row>
    <row r="229" spans="1:27" ht="24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2"/>
      <c r="T229" s="11"/>
      <c r="U229" s="11"/>
      <c r="V229" s="11"/>
      <c r="W229" s="11"/>
      <c r="X229" s="11"/>
      <c r="Y229" s="11"/>
      <c r="Z229" s="11"/>
      <c r="AA229" s="11"/>
    </row>
    <row r="230" spans="1:27" ht="24" customHeight="1" x14ac:dyDescent="0.2">
      <c r="A230" s="11"/>
      <c r="B230" s="11"/>
      <c r="C230" s="14"/>
      <c r="D230" s="15" t="s">
        <v>14</v>
      </c>
      <c r="E230" s="15" t="s">
        <v>15</v>
      </c>
      <c r="F230" s="15" t="s">
        <v>16</v>
      </c>
      <c r="G230" s="15" t="s">
        <v>17</v>
      </c>
      <c r="H230" s="15" t="s">
        <v>18</v>
      </c>
      <c r="I230" s="15" t="s">
        <v>19</v>
      </c>
      <c r="J230" s="15" t="s">
        <v>20</v>
      </c>
      <c r="K230" s="11"/>
      <c r="L230" s="11"/>
      <c r="M230" s="11"/>
      <c r="N230" s="11"/>
      <c r="O230" s="11"/>
      <c r="P230" s="11"/>
      <c r="Q230" s="11"/>
      <c r="R230" s="11"/>
      <c r="S230" s="12"/>
      <c r="T230" s="11"/>
      <c r="U230" s="11"/>
      <c r="V230" s="11"/>
      <c r="W230" s="11"/>
      <c r="X230" s="11"/>
      <c r="Y230" s="11"/>
      <c r="Z230" s="11"/>
      <c r="AA230" s="11"/>
    </row>
    <row r="231" spans="1:27" ht="24" customHeight="1" x14ac:dyDescent="0.2">
      <c r="A231" s="11"/>
      <c r="B231" s="11"/>
      <c r="C231" s="16" t="s">
        <v>22</v>
      </c>
      <c r="D231" s="14">
        <f ca="1">SUMIFS($F:$F,$I:$I,$Q231,$L:$L,#REF!)</f>
        <v>4138880.5699999994</v>
      </c>
      <c r="E231" s="14">
        <f ca="1">SUMIFS($F:$F,$I:$I,$Q231,$L:$L,D$4)</f>
        <v>0</v>
      </c>
      <c r="F231" s="14">
        <f t="shared" ref="D231:J232" ca="1" si="0">SUMIFS($F:$F,$I:$I,$Q231,$L:$L,F$4)</f>
        <v>0</v>
      </c>
      <c r="G231" s="14">
        <f t="shared" ca="1" si="0"/>
        <v>0</v>
      </c>
      <c r="H231" s="14">
        <f t="shared" ca="1" si="0"/>
        <v>0</v>
      </c>
      <c r="I231" s="14">
        <f t="shared" ca="1" si="0"/>
        <v>0</v>
      </c>
      <c r="J231" s="14">
        <f t="shared" ca="1" si="0"/>
        <v>0</v>
      </c>
      <c r="K231" s="11"/>
      <c r="L231" s="11"/>
      <c r="M231" s="11"/>
      <c r="N231" s="11"/>
      <c r="O231" s="11"/>
      <c r="P231" s="11"/>
      <c r="Q231" s="11"/>
      <c r="R231" s="11"/>
      <c r="S231" s="12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6" t="s">
        <v>23</v>
      </c>
      <c r="D232" s="14">
        <f ca="1">SUMIFS($F:$F,$I:$I,$Q232,$L:$L,#REF!)</f>
        <v>884937.27</v>
      </c>
      <c r="E232" s="14">
        <f ca="1">SUMIFS($F:$F,$I:$I,$Q232,$L:$L,D$4)</f>
        <v>0</v>
      </c>
      <c r="F232" s="14">
        <f t="shared" ca="1" si="0"/>
        <v>0</v>
      </c>
      <c r="G232" s="14">
        <f t="shared" ca="1" si="0"/>
        <v>0</v>
      </c>
      <c r="H232" s="14">
        <f t="shared" ca="1" si="0"/>
        <v>0</v>
      </c>
      <c r="I232" s="14">
        <f t="shared" ca="1" si="0"/>
        <v>0</v>
      </c>
      <c r="J232" s="14">
        <f t="shared" ca="1" si="0"/>
        <v>0</v>
      </c>
      <c r="K232" s="11"/>
      <c r="L232" s="11"/>
      <c r="M232" s="11"/>
      <c r="N232" s="11"/>
      <c r="O232" s="11"/>
      <c r="P232" s="11"/>
      <c r="Q232" s="11"/>
      <c r="R232" s="11"/>
      <c r="S232" s="12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6"/>
      <c r="D233" s="14"/>
      <c r="E233" s="14"/>
      <c r="F233" s="14"/>
      <c r="G233" s="14"/>
      <c r="H233" s="14"/>
      <c r="I233" s="14"/>
      <c r="J233" s="14"/>
      <c r="K233" s="11"/>
      <c r="L233" s="11"/>
      <c r="M233" s="11"/>
      <c r="N233" s="11"/>
      <c r="O233" s="11"/>
      <c r="P233" s="11"/>
      <c r="Q233" s="11"/>
      <c r="R233" s="11"/>
      <c r="S233" s="12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6"/>
      <c r="D234" s="14"/>
      <c r="E234" s="14"/>
      <c r="F234" s="14"/>
      <c r="G234" s="14"/>
      <c r="H234" s="14"/>
      <c r="I234" s="14"/>
      <c r="J234" s="14"/>
      <c r="K234" s="11"/>
      <c r="L234" s="11"/>
      <c r="M234" s="11"/>
      <c r="N234" s="11"/>
      <c r="O234" s="11"/>
      <c r="P234" s="11"/>
      <c r="Q234" s="11"/>
      <c r="R234" s="11"/>
      <c r="S234" s="12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2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2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2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2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2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2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2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2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2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2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2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2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2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2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2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2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2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2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2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2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2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2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2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2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2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2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2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2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2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2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2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2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2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2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2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2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2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2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2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2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2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2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2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2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2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2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2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2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2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2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2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2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2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2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2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2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2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2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2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2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2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2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2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2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2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2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2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2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2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2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2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2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2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2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2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2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2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2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2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2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2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2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2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2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2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2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2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2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2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2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2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2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2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2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2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2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2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2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2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2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2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2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2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2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2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2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2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2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2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2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2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2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2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2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2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2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2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2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2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2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2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2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2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2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2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2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2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2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2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2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2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2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2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2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2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2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2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2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2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2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2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2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2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2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2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2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2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2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2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2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2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2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2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2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2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2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2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2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2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2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2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2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2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2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2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2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2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2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2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2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2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2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2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2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2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2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2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2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2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2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2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2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2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2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2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2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2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2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2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2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2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2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2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2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2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2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2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2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2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2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2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2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2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2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2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2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2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2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2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2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2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2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2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2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2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2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2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2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2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2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2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2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2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2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2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2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2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2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2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2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2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2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2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2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2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2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2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2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2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2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2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2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2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2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2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2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2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2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2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2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2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2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2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2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2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2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2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2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2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2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2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2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2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2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2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2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2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2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2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2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2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2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2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2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2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2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2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2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2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2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2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2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2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2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2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2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2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2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2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2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2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2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2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2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2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2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2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2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2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2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2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2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2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2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2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2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2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2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2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2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2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2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2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2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2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2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2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2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2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2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2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2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2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2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2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2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2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2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2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2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2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2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2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2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2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2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2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2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2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2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2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2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2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2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2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2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2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2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2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2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2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2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2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2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2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2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2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2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2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2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2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2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2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2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2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2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2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2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2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2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2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2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2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2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2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2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2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2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2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2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2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2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2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2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2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2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2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2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2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2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2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2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2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2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2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2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2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2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2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2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2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2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2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2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2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2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2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2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2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2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2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2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2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2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2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2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2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2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2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2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2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2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2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2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2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2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2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2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2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2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2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2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2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2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2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2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2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2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2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2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2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2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2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2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2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2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2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2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2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2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2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2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2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2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2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2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2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2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2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2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2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2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2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2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2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2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2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2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2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2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2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2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2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2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2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2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2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2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2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2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2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2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2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2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2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2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2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2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2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2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2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2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2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2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2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2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2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2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2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2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2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2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2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2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2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2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2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2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2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2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2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2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2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2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2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2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2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2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2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2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2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2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2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2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2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2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2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2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2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2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2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2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2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2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2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2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2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2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2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2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2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2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2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2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2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2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2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2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2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2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2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2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2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2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2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2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2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2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2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2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2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2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2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2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2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2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2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2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2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2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2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2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2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2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2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2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2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2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2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2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2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2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2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2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2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2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2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2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2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2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2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2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2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2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2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2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2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2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2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2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2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2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2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2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2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2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2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2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2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2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2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2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2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2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2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2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2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2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2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2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2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2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2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2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2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2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2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2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2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2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2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2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2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2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2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2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2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2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2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2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2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2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2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2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2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2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2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2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2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2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2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2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2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2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2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2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2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2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2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2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2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2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2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2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2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2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2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2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2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2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2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2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2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2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2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2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2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2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2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2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2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2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2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2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2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2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2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2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2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2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2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2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2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2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2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2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2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2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2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2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2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2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2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2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2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2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2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2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2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2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2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2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2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2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2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2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2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2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2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2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2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2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2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2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2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2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2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2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2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2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2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2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2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2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2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2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2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2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2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2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2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2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2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2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2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2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2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2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2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2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2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2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2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2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2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2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2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2"/>
      <c r="T993" s="11"/>
      <c r="U993" s="11"/>
      <c r="V993" s="11"/>
      <c r="W993" s="11"/>
      <c r="X993" s="11"/>
      <c r="Y993" s="11"/>
      <c r="Z993" s="11"/>
      <c r="AA993" s="11"/>
    </row>
    <row r="994" spans="1:27" ht="15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2"/>
      <c r="T994" s="11"/>
      <c r="U994" s="11"/>
      <c r="V994" s="11"/>
      <c r="W994" s="11"/>
      <c r="X994" s="11"/>
      <c r="Y994" s="11"/>
      <c r="Z994" s="11"/>
      <c r="AA994" s="11"/>
    </row>
    <row r="995" spans="1:27" ht="15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2"/>
      <c r="T995" s="11"/>
      <c r="U995" s="11"/>
      <c r="V995" s="11"/>
      <c r="W995" s="11"/>
      <c r="X995" s="11"/>
      <c r="Y995" s="11"/>
      <c r="Z995" s="11"/>
      <c r="AA995" s="11"/>
    </row>
    <row r="996" spans="1:27" ht="15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2"/>
      <c r="T996" s="11"/>
      <c r="U996" s="11"/>
      <c r="V996" s="11"/>
      <c r="W996" s="11"/>
      <c r="X996" s="11"/>
      <c r="Y996" s="11"/>
      <c r="Z996" s="11"/>
      <c r="AA996" s="11"/>
    </row>
    <row r="997" spans="1:27" ht="15.7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2"/>
      <c r="T997" s="11"/>
      <c r="U997" s="11"/>
      <c r="V997" s="11"/>
      <c r="W997" s="11"/>
      <c r="X997" s="11"/>
      <c r="Y997" s="11"/>
      <c r="Z997" s="11"/>
      <c r="AA997" s="11"/>
    </row>
    <row r="998" spans="1:27" ht="15.7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2"/>
      <c r="T998" s="11"/>
      <c r="U998" s="11"/>
      <c r="V998" s="11"/>
      <c r="W998" s="11"/>
      <c r="X998" s="11"/>
      <c r="Y998" s="11"/>
      <c r="Z998" s="11"/>
      <c r="AA998" s="11"/>
    </row>
    <row r="999" spans="1:27" ht="15.75" customHeight="1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2"/>
      <c r="T999" s="11"/>
      <c r="U999" s="11"/>
      <c r="V999" s="11"/>
      <c r="W999" s="11"/>
      <c r="X999" s="11"/>
      <c r="Y999" s="11"/>
      <c r="Z999" s="11"/>
      <c r="AA999" s="11"/>
    </row>
    <row r="1000" spans="1:27" ht="15.75" customHeight="1" x14ac:dyDescent="0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2"/>
      <c r="T1000" s="11"/>
      <c r="U1000" s="11"/>
      <c r="V1000" s="11"/>
      <c r="W1000" s="11"/>
      <c r="X1000" s="11"/>
      <c r="Y1000" s="11"/>
      <c r="Z1000" s="11"/>
      <c r="AA1000" s="11"/>
    </row>
    <row r="1001" spans="1:27" ht="15.75" customHeight="1" x14ac:dyDescent="0.2">
      <c r="A1001" s="11"/>
      <c r="O1001" s="11"/>
      <c r="P1001" s="11"/>
      <c r="Q1001" s="11"/>
      <c r="R1001" s="11"/>
      <c r="S1001" s="12"/>
      <c r="T1001" s="11"/>
      <c r="U1001" s="11"/>
      <c r="V1001" s="11"/>
      <c r="W1001" s="11"/>
      <c r="X1001" s="11"/>
      <c r="Y1001" s="11"/>
      <c r="Z1001" s="11"/>
      <c r="AA1001" s="11"/>
    </row>
    <row r="1002" spans="1:27" ht="15.75" customHeight="1" x14ac:dyDescent="0.2">
      <c r="A1002" s="11"/>
      <c r="O1002" s="11"/>
      <c r="P1002" s="11"/>
      <c r="Q1002" s="11"/>
      <c r="R1002" s="11"/>
      <c r="S1002" s="12"/>
      <c r="T1002" s="11"/>
      <c r="U1002" s="11"/>
      <c r="V1002" s="11"/>
      <c r="W1002" s="11"/>
      <c r="X1002" s="11"/>
      <c r="Y1002" s="11"/>
      <c r="Z1002" s="11"/>
      <c r="AA1002" s="11"/>
    </row>
    <row r="1003" spans="1:27" ht="15.75" customHeight="1" x14ac:dyDescent="0.2">
      <c r="A1003" s="11"/>
      <c r="O1003" s="11"/>
      <c r="P1003" s="11"/>
      <c r="Q1003" s="11"/>
      <c r="R1003" s="11"/>
      <c r="S1003" s="12"/>
      <c r="T1003" s="11"/>
      <c r="U1003" s="11"/>
      <c r="V1003" s="11"/>
      <c r="W1003" s="11"/>
      <c r="X1003" s="11"/>
      <c r="Y1003" s="11"/>
      <c r="Z1003" s="11"/>
      <c r="AA1003" s="11"/>
    </row>
  </sheetData>
  <mergeCells count="17">
    <mergeCell ref="B7:B8"/>
    <mergeCell ref="A228:M228"/>
    <mergeCell ref="D4:K4"/>
    <mergeCell ref="B2:N2"/>
    <mergeCell ref="B4:C4"/>
    <mergeCell ref="B5:C5"/>
    <mergeCell ref="E5:H5"/>
    <mergeCell ref="H7:H8"/>
    <mergeCell ref="I7:K7"/>
    <mergeCell ref="L7:L8"/>
    <mergeCell ref="M7:M8"/>
    <mergeCell ref="N7:N8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" footer="0"/>
  <pageSetup paperSize="9" scale="50" fitToHeight="0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Listas!$C$2:$C$8</xm:f>
          </x14:formula1>
          <xm:sqref>L9:L227</xm:sqref>
        </x14:dataValidation>
        <x14:dataValidation type="list" allowBlank="1" showErrorMessage="1" xr:uid="{00000000-0002-0000-0100-000001000000}">
          <x14:formula1>
            <xm:f>Listas!$A$2:$A$4</xm:f>
          </x14:formula1>
          <xm:sqref>G9:G227</xm:sqref>
        </x14:dataValidation>
        <x14:dataValidation type="list" allowBlank="1" showErrorMessage="1" xr:uid="{00000000-0002-0000-0100-000002000000}">
          <x14:formula1>
            <xm:f>Listas!$E$2:$E$33</xm:f>
          </x14:formula1>
          <xm:sqref>J9:J227</xm:sqref>
        </x14:dataValidation>
        <x14:dataValidation type="list" allowBlank="1" showErrorMessage="1" xr:uid="{00000000-0002-0000-0100-000003000000}">
          <x14:formula1>
            <xm:f>Listas!$D$2:$D$9</xm:f>
          </x14:formula1>
          <xm:sqref>Q5:Q8 I9:I227 C231:C234</xm:sqref>
        </x14:dataValidation>
        <x14:dataValidation type="list" allowBlank="1" showErrorMessage="1" xr:uid="{00000000-0002-0000-0100-000004000000}">
          <x14:formula1>
            <xm:f>Listas!$F$2:$F$88</xm:f>
          </x14:formula1>
          <xm:sqref>K9:K227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28.85546875" customWidth="1"/>
    <col min="2" max="2" width="19.42578125" customWidth="1"/>
    <col min="3" max="3" width="57.140625" customWidth="1"/>
    <col min="4" max="4" width="12.5703125" customWidth="1"/>
    <col min="5" max="5" width="25.28515625" customWidth="1"/>
    <col min="6" max="6" width="27.7109375" customWidth="1"/>
  </cols>
  <sheetData>
    <row r="1" spans="1:26" ht="15.75" customHeight="1" x14ac:dyDescent="0.2">
      <c r="A1" s="37" t="s">
        <v>29</v>
      </c>
      <c r="B1" s="37" t="s">
        <v>288</v>
      </c>
      <c r="C1" s="37" t="s">
        <v>289</v>
      </c>
      <c r="D1" s="38" t="s">
        <v>35</v>
      </c>
      <c r="E1" s="37" t="s">
        <v>36</v>
      </c>
      <c r="F1" s="37" t="s">
        <v>37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75" customHeight="1" x14ac:dyDescent="0.2">
      <c r="A2" s="40" t="s">
        <v>41</v>
      </c>
      <c r="B2" s="40" t="s">
        <v>290</v>
      </c>
      <c r="C2" s="41" t="s">
        <v>14</v>
      </c>
      <c r="D2" s="42" t="s">
        <v>291</v>
      </c>
      <c r="E2" s="42" t="s">
        <v>292</v>
      </c>
      <c r="F2" s="43" t="s">
        <v>292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75" customHeight="1" x14ac:dyDescent="0.2">
      <c r="A3" s="40" t="s">
        <v>293</v>
      </c>
      <c r="B3" s="40" t="s">
        <v>294</v>
      </c>
      <c r="C3" s="41" t="s">
        <v>15</v>
      </c>
      <c r="D3" s="42" t="s">
        <v>295</v>
      </c>
      <c r="E3" s="42" t="s">
        <v>296</v>
      </c>
      <c r="F3" s="43" t="s">
        <v>297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 x14ac:dyDescent="0.2">
      <c r="A4" s="40" t="s">
        <v>65</v>
      </c>
      <c r="B4" s="40" t="s">
        <v>298</v>
      </c>
      <c r="C4" s="41" t="s">
        <v>16</v>
      </c>
      <c r="D4" s="42" t="s">
        <v>299</v>
      </c>
      <c r="E4" s="42" t="s">
        <v>300</v>
      </c>
      <c r="F4" s="43" t="s">
        <v>301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customHeight="1" x14ac:dyDescent="0.2">
      <c r="A5" s="43"/>
      <c r="B5" s="43"/>
      <c r="C5" s="42" t="s">
        <v>17</v>
      </c>
      <c r="D5" s="42" t="s">
        <v>22</v>
      </c>
      <c r="E5" s="42" t="s">
        <v>302</v>
      </c>
      <c r="F5" s="43" t="s">
        <v>303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75" customHeight="1" x14ac:dyDescent="0.2">
      <c r="A6" s="43"/>
      <c r="B6" s="43"/>
      <c r="C6" s="42" t="s">
        <v>18</v>
      </c>
      <c r="D6" s="42" t="s">
        <v>23</v>
      </c>
      <c r="E6" s="42" t="s">
        <v>304</v>
      </c>
      <c r="F6" s="43" t="s">
        <v>305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5.75" customHeight="1" x14ac:dyDescent="0.2">
      <c r="A7" s="43"/>
      <c r="B7" s="43"/>
      <c r="C7" s="42" t="s">
        <v>19</v>
      </c>
      <c r="D7" s="42" t="s">
        <v>306</v>
      </c>
      <c r="E7" s="42" t="s">
        <v>307</v>
      </c>
      <c r="F7" s="43" t="s">
        <v>308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5.75" customHeight="1" x14ac:dyDescent="0.2">
      <c r="A8" s="43"/>
      <c r="B8" s="43"/>
      <c r="C8" s="42" t="s">
        <v>20</v>
      </c>
      <c r="D8" s="42" t="s">
        <v>309</v>
      </c>
      <c r="E8" s="42" t="s">
        <v>310</v>
      </c>
      <c r="F8" s="43" t="s">
        <v>311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5.75" customHeight="1" x14ac:dyDescent="0.2">
      <c r="A9" s="39"/>
      <c r="B9" s="39"/>
      <c r="C9" s="39"/>
      <c r="D9" s="42" t="s">
        <v>312</v>
      </c>
      <c r="E9" s="42" t="s">
        <v>313</v>
      </c>
      <c r="F9" s="43" t="s">
        <v>314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5.75" customHeight="1" x14ac:dyDescent="0.2">
      <c r="A10" s="39"/>
      <c r="B10" s="39"/>
      <c r="C10" s="39"/>
      <c r="D10" s="39"/>
      <c r="E10" s="42" t="s">
        <v>315</v>
      </c>
      <c r="F10" s="43" t="s">
        <v>316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.75" customHeight="1" x14ac:dyDescent="0.2">
      <c r="A11" s="39"/>
      <c r="B11" s="39"/>
      <c r="C11" s="39"/>
      <c r="D11" s="39"/>
      <c r="E11" s="42" t="s">
        <v>317</v>
      </c>
      <c r="F11" s="43" t="s">
        <v>318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5.75" customHeight="1" x14ac:dyDescent="0.2">
      <c r="A12" s="39"/>
      <c r="B12" s="39"/>
      <c r="C12" s="39"/>
      <c r="D12" s="39"/>
      <c r="E12" s="42" t="s">
        <v>319</v>
      </c>
      <c r="F12" s="43" t="s">
        <v>320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5.75" customHeight="1" x14ac:dyDescent="0.2">
      <c r="A13" s="39"/>
      <c r="B13" s="39"/>
      <c r="C13" s="39"/>
      <c r="D13" s="39"/>
      <c r="E13" s="42" t="s">
        <v>321</v>
      </c>
      <c r="F13" s="43" t="s">
        <v>322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2.75" customHeight="1" x14ac:dyDescent="0.2">
      <c r="A14" s="39"/>
      <c r="B14" s="39"/>
      <c r="C14" s="39"/>
      <c r="D14" s="39"/>
      <c r="E14" s="42" t="s">
        <v>323</v>
      </c>
      <c r="F14" s="43" t="s">
        <v>324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2.75" customHeight="1" x14ac:dyDescent="0.2">
      <c r="A15" s="39"/>
      <c r="B15" s="39"/>
      <c r="C15" s="39"/>
      <c r="D15" s="39"/>
      <c r="E15" s="42" t="s">
        <v>325</v>
      </c>
      <c r="F15" s="43" t="s">
        <v>69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2.75" customHeight="1" x14ac:dyDescent="0.2">
      <c r="A16" s="39"/>
      <c r="B16" s="39"/>
      <c r="C16" s="39"/>
      <c r="D16" s="39"/>
      <c r="E16" s="42" t="s">
        <v>326</v>
      </c>
      <c r="F16" s="43" t="s">
        <v>327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5.75" customHeight="1" x14ac:dyDescent="0.2">
      <c r="A17" s="39"/>
      <c r="B17" s="39"/>
      <c r="C17" s="39"/>
      <c r="D17" s="39"/>
      <c r="E17" s="42" t="s">
        <v>328</v>
      </c>
      <c r="F17" s="43" t="s">
        <v>329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2.75" customHeight="1" x14ac:dyDescent="0.2">
      <c r="A18" s="39"/>
      <c r="B18" s="39"/>
      <c r="C18" s="39"/>
      <c r="D18" s="39"/>
      <c r="E18" s="42" t="s">
        <v>330</v>
      </c>
      <c r="F18" s="43" t="s">
        <v>331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2.75" customHeight="1" x14ac:dyDescent="0.2">
      <c r="A19" s="39"/>
      <c r="B19" s="39"/>
      <c r="C19" s="39"/>
      <c r="D19" s="39"/>
      <c r="E19" s="42" t="s">
        <v>332</v>
      </c>
      <c r="F19" s="43" t="s">
        <v>333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2.75" customHeight="1" x14ac:dyDescent="0.2">
      <c r="A20" s="39"/>
      <c r="B20" s="39"/>
      <c r="C20" s="39"/>
      <c r="D20" s="39"/>
      <c r="E20" s="42" t="s">
        <v>334</v>
      </c>
      <c r="F20" s="43" t="s">
        <v>335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2.75" customHeight="1" x14ac:dyDescent="0.2">
      <c r="A21" s="39"/>
      <c r="B21" s="39"/>
      <c r="C21" s="39"/>
      <c r="D21" s="39"/>
      <c r="E21" s="42" t="s">
        <v>336</v>
      </c>
      <c r="F21" s="43" t="s">
        <v>337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2.75" customHeight="1" x14ac:dyDescent="0.2">
      <c r="A22" s="39"/>
      <c r="B22" s="39"/>
      <c r="C22" s="39"/>
      <c r="D22" s="39"/>
      <c r="E22" s="42" t="s">
        <v>338</v>
      </c>
      <c r="F22" s="43" t="s">
        <v>339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2.75" customHeight="1" x14ac:dyDescent="0.2">
      <c r="A23" s="39"/>
      <c r="B23" s="39"/>
      <c r="C23" s="39"/>
      <c r="D23" s="39"/>
      <c r="E23" s="42" t="s">
        <v>340</v>
      </c>
      <c r="F23" s="43" t="s">
        <v>341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2.75" customHeight="1" x14ac:dyDescent="0.2">
      <c r="A24" s="39"/>
      <c r="B24" s="39"/>
      <c r="C24" s="39"/>
      <c r="D24" s="39"/>
      <c r="E24" s="42" t="s">
        <v>342</v>
      </c>
      <c r="F24" s="43" t="s">
        <v>343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2.75" customHeight="1" x14ac:dyDescent="0.2">
      <c r="A25" s="39"/>
      <c r="B25" s="39"/>
      <c r="C25" s="39"/>
      <c r="D25" s="39"/>
      <c r="E25" s="42" t="s">
        <v>344</v>
      </c>
      <c r="F25" s="43" t="s">
        <v>345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2.75" customHeight="1" x14ac:dyDescent="0.2">
      <c r="A26" s="39"/>
      <c r="B26" s="39"/>
      <c r="C26" s="39"/>
      <c r="D26" s="39"/>
      <c r="E26" s="42" t="s">
        <v>42</v>
      </c>
      <c r="F26" s="43" t="s">
        <v>346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2.75" customHeight="1" x14ac:dyDescent="0.2">
      <c r="A27" s="39"/>
      <c r="B27" s="39"/>
      <c r="C27" s="39"/>
      <c r="D27" s="39"/>
      <c r="E27" s="42" t="s">
        <v>168</v>
      </c>
      <c r="F27" s="43" t="s">
        <v>347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2.75" customHeight="1" x14ac:dyDescent="0.2">
      <c r="A28" s="39"/>
      <c r="B28" s="39"/>
      <c r="C28" s="39"/>
      <c r="D28" s="39"/>
      <c r="E28" s="42" t="s">
        <v>348</v>
      </c>
      <c r="F28" s="43" t="s">
        <v>349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2.75" customHeight="1" x14ac:dyDescent="0.2">
      <c r="A29" s="39"/>
      <c r="B29" s="39"/>
      <c r="C29" s="39"/>
      <c r="D29" s="39"/>
      <c r="E29" s="42" t="s">
        <v>350</v>
      </c>
      <c r="F29" s="43" t="s">
        <v>351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2.75" customHeight="1" x14ac:dyDescent="0.2">
      <c r="A30" s="39"/>
      <c r="B30" s="39"/>
      <c r="C30" s="39"/>
      <c r="D30" s="39"/>
      <c r="E30" s="42" t="s">
        <v>352</v>
      </c>
      <c r="F30" s="43" t="s">
        <v>353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2.75" customHeight="1" x14ac:dyDescent="0.2">
      <c r="A31" s="39"/>
      <c r="B31" s="39"/>
      <c r="C31" s="39"/>
      <c r="D31" s="39"/>
      <c r="E31" s="42" t="s">
        <v>354</v>
      </c>
      <c r="F31" s="43" t="s">
        <v>54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2.75" customHeight="1" x14ac:dyDescent="0.2">
      <c r="A32" s="39"/>
      <c r="B32" s="39"/>
      <c r="C32" s="39"/>
      <c r="D32" s="39"/>
      <c r="E32" s="42" t="s">
        <v>355</v>
      </c>
      <c r="F32" s="43" t="s">
        <v>356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2.75" customHeight="1" x14ac:dyDescent="0.2">
      <c r="A33" s="39"/>
      <c r="B33" s="39"/>
      <c r="C33" s="39"/>
      <c r="D33" s="39"/>
      <c r="E33" s="42" t="s">
        <v>357</v>
      </c>
      <c r="F33" s="43" t="s">
        <v>358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2.75" customHeight="1" x14ac:dyDescent="0.2">
      <c r="A34" s="39"/>
      <c r="B34" s="39"/>
      <c r="C34" s="39"/>
      <c r="D34" s="39"/>
      <c r="E34" s="39"/>
      <c r="F34" s="43" t="s">
        <v>67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2.75" customHeight="1" x14ac:dyDescent="0.2">
      <c r="A35" s="39"/>
      <c r="B35" s="39"/>
      <c r="C35" s="39"/>
      <c r="D35" s="39"/>
      <c r="E35" s="39"/>
      <c r="F35" s="43" t="s">
        <v>359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2.75" customHeight="1" x14ac:dyDescent="0.2">
      <c r="A36" s="39"/>
      <c r="B36" s="39"/>
      <c r="C36" s="39"/>
      <c r="D36" s="39"/>
      <c r="E36" s="39"/>
      <c r="F36" s="43" t="s">
        <v>360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2.75" customHeight="1" x14ac:dyDescent="0.2">
      <c r="A37" s="39"/>
      <c r="B37" s="39"/>
      <c r="C37" s="39"/>
      <c r="D37" s="39"/>
      <c r="E37" s="39"/>
      <c r="F37" s="43" t="s">
        <v>72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2.75" customHeight="1" x14ac:dyDescent="0.2">
      <c r="A38" s="39"/>
      <c r="B38" s="39"/>
      <c r="C38" s="39"/>
      <c r="D38" s="39"/>
      <c r="E38" s="39"/>
      <c r="F38" s="43" t="s">
        <v>155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2.75" customHeight="1" x14ac:dyDescent="0.2">
      <c r="A39" s="39"/>
      <c r="B39" s="39"/>
      <c r="C39" s="39"/>
      <c r="D39" s="39"/>
      <c r="E39" s="39"/>
      <c r="F39" s="43" t="s">
        <v>361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2.75" customHeight="1" x14ac:dyDescent="0.2">
      <c r="A40" s="39"/>
      <c r="B40" s="39"/>
      <c r="C40" s="39"/>
      <c r="D40" s="39"/>
      <c r="E40" s="39"/>
      <c r="F40" s="43" t="s">
        <v>43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2.75" customHeight="1" x14ac:dyDescent="0.2">
      <c r="A41" s="39"/>
      <c r="B41" s="39"/>
      <c r="C41" s="39"/>
      <c r="D41" s="39"/>
      <c r="E41" s="39"/>
      <c r="F41" s="43" t="s">
        <v>165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2.75" customHeight="1" x14ac:dyDescent="0.2">
      <c r="A42" s="39"/>
      <c r="B42" s="39"/>
      <c r="C42" s="39"/>
      <c r="D42" s="39"/>
      <c r="E42" s="39"/>
      <c r="F42" s="43" t="s">
        <v>362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2.75" customHeight="1" x14ac:dyDescent="0.2">
      <c r="A43" s="39"/>
      <c r="B43" s="39"/>
      <c r="C43" s="39"/>
      <c r="D43" s="39"/>
      <c r="E43" s="39"/>
      <c r="F43" s="43" t="s">
        <v>363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2.75" customHeight="1" x14ac:dyDescent="0.2">
      <c r="A44" s="39"/>
      <c r="B44" s="39"/>
      <c r="C44" s="39"/>
      <c r="D44" s="39"/>
      <c r="E44" s="39"/>
      <c r="F44" s="43" t="s">
        <v>364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2.75" customHeight="1" x14ac:dyDescent="0.2">
      <c r="A45" s="39"/>
      <c r="B45" s="39"/>
      <c r="C45" s="39"/>
      <c r="D45" s="39"/>
      <c r="E45" s="39"/>
      <c r="F45" s="43" t="s">
        <v>365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2.75" customHeight="1" x14ac:dyDescent="0.2">
      <c r="A46" s="39"/>
      <c r="B46" s="39"/>
      <c r="C46" s="39"/>
      <c r="D46" s="39"/>
      <c r="E46" s="39"/>
      <c r="F46" s="43" t="s">
        <v>366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2.75" customHeight="1" x14ac:dyDescent="0.2">
      <c r="A47" s="39"/>
      <c r="B47" s="39"/>
      <c r="C47" s="39"/>
      <c r="D47" s="39"/>
      <c r="E47" s="39"/>
      <c r="F47" s="43" t="s">
        <v>74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2.75" customHeight="1" x14ac:dyDescent="0.2">
      <c r="A48" s="39"/>
      <c r="B48" s="39"/>
      <c r="C48" s="39"/>
      <c r="D48" s="39"/>
      <c r="E48" s="39"/>
      <c r="F48" s="43" t="s">
        <v>367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2.75" customHeight="1" x14ac:dyDescent="0.2">
      <c r="A49" s="39"/>
      <c r="B49" s="39"/>
      <c r="C49" s="39"/>
      <c r="D49" s="39"/>
      <c r="E49" s="39"/>
      <c r="F49" s="43" t="s">
        <v>170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2.75" customHeight="1" x14ac:dyDescent="0.2">
      <c r="A50" s="39"/>
      <c r="B50" s="39"/>
      <c r="C50" s="39"/>
      <c r="D50" s="39"/>
      <c r="E50" s="39"/>
      <c r="F50" s="43" t="s">
        <v>279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2">
      <c r="A51" s="39"/>
      <c r="B51" s="39"/>
      <c r="C51" s="39"/>
      <c r="D51" s="39"/>
      <c r="E51" s="39"/>
      <c r="F51" s="43" t="s">
        <v>60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 x14ac:dyDescent="0.2">
      <c r="A52" s="39"/>
      <c r="B52" s="39"/>
      <c r="C52" s="39"/>
      <c r="D52" s="39"/>
      <c r="E52" s="39"/>
      <c r="F52" s="43" t="s">
        <v>368</v>
      </c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 x14ac:dyDescent="0.2">
      <c r="A53" s="39"/>
      <c r="B53" s="39"/>
      <c r="C53" s="39"/>
      <c r="D53" s="39"/>
      <c r="E53" s="39"/>
      <c r="F53" s="43" t="s">
        <v>369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 x14ac:dyDescent="0.2">
      <c r="A54" s="39"/>
      <c r="B54" s="39"/>
      <c r="C54" s="39"/>
      <c r="D54" s="39"/>
      <c r="E54" s="39"/>
      <c r="F54" s="43" t="s">
        <v>370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 x14ac:dyDescent="0.2">
      <c r="A55" s="39"/>
      <c r="B55" s="39"/>
      <c r="C55" s="39"/>
      <c r="D55" s="39"/>
      <c r="E55" s="39"/>
      <c r="F55" s="43" t="s">
        <v>371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 x14ac:dyDescent="0.2">
      <c r="A56" s="39"/>
      <c r="B56" s="39"/>
      <c r="C56" s="39"/>
      <c r="D56" s="39"/>
      <c r="E56" s="39"/>
      <c r="F56" s="43" t="s">
        <v>372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 x14ac:dyDescent="0.2">
      <c r="A57" s="39"/>
      <c r="B57" s="39"/>
      <c r="C57" s="39"/>
      <c r="D57" s="39"/>
      <c r="E57" s="39"/>
      <c r="F57" s="43" t="s">
        <v>373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 x14ac:dyDescent="0.2">
      <c r="A58" s="39"/>
      <c r="B58" s="39"/>
      <c r="C58" s="39"/>
      <c r="D58" s="39"/>
      <c r="E58" s="39"/>
      <c r="F58" s="43" t="s">
        <v>374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 x14ac:dyDescent="0.2">
      <c r="A59" s="39"/>
      <c r="B59" s="39"/>
      <c r="C59" s="39"/>
      <c r="D59" s="39"/>
      <c r="E59" s="39"/>
      <c r="F59" s="43" t="s">
        <v>375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 x14ac:dyDescent="0.2">
      <c r="A60" s="39"/>
      <c r="B60" s="39"/>
      <c r="C60" s="39"/>
      <c r="D60" s="39"/>
      <c r="E60" s="39"/>
      <c r="F60" s="43" t="s">
        <v>376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 x14ac:dyDescent="0.2">
      <c r="A61" s="39"/>
      <c r="B61" s="39"/>
      <c r="C61" s="39"/>
      <c r="D61" s="39"/>
      <c r="E61" s="39"/>
      <c r="F61" s="43" t="s">
        <v>377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 x14ac:dyDescent="0.2">
      <c r="A62" s="39"/>
      <c r="B62" s="39"/>
      <c r="C62" s="39"/>
      <c r="D62" s="39"/>
      <c r="E62" s="39"/>
      <c r="F62" s="43" t="s">
        <v>378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 x14ac:dyDescent="0.2">
      <c r="A63" s="39"/>
      <c r="B63" s="39"/>
      <c r="C63" s="39"/>
      <c r="D63" s="39"/>
      <c r="E63" s="39"/>
      <c r="F63" s="43" t="s">
        <v>379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 x14ac:dyDescent="0.2">
      <c r="A64" s="39"/>
      <c r="B64" s="39"/>
      <c r="C64" s="39"/>
      <c r="D64" s="39"/>
      <c r="E64" s="39"/>
      <c r="F64" s="43" t="s">
        <v>380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 x14ac:dyDescent="0.2">
      <c r="A65" s="39"/>
      <c r="B65" s="39"/>
      <c r="C65" s="39"/>
      <c r="D65" s="39"/>
      <c r="E65" s="39"/>
      <c r="F65" s="43" t="s">
        <v>381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 x14ac:dyDescent="0.2">
      <c r="A66" s="39"/>
      <c r="B66" s="39"/>
      <c r="C66" s="39"/>
      <c r="D66" s="39"/>
      <c r="E66" s="39"/>
      <c r="F66" s="43" t="s">
        <v>382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x14ac:dyDescent="0.2">
      <c r="A67" s="39"/>
      <c r="B67" s="39"/>
      <c r="C67" s="39"/>
      <c r="D67" s="39"/>
      <c r="E67" s="39"/>
      <c r="F67" s="43" t="s">
        <v>383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x14ac:dyDescent="0.2">
      <c r="A68" s="39"/>
      <c r="B68" s="39"/>
      <c r="C68" s="39"/>
      <c r="D68" s="39"/>
      <c r="E68" s="39"/>
      <c r="F68" s="43" t="s">
        <v>384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x14ac:dyDescent="0.2">
      <c r="A69" s="39"/>
      <c r="B69" s="39"/>
      <c r="C69" s="39"/>
      <c r="D69" s="39"/>
      <c r="E69" s="39"/>
      <c r="F69" s="43" t="s">
        <v>385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2">
      <c r="A70" s="39"/>
      <c r="B70" s="39"/>
      <c r="C70" s="39"/>
      <c r="D70" s="39"/>
      <c r="E70" s="39"/>
      <c r="F70" s="43" t="s">
        <v>386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2">
      <c r="A71" s="39"/>
      <c r="B71" s="39"/>
      <c r="C71" s="39"/>
      <c r="D71" s="39"/>
      <c r="E71" s="39"/>
      <c r="F71" s="43" t="s">
        <v>387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x14ac:dyDescent="0.2">
      <c r="A72" s="39"/>
      <c r="B72" s="39"/>
      <c r="C72" s="39"/>
      <c r="D72" s="39"/>
      <c r="E72" s="39"/>
      <c r="F72" s="43" t="s">
        <v>388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 x14ac:dyDescent="0.2">
      <c r="A73" s="39"/>
      <c r="B73" s="39"/>
      <c r="C73" s="39"/>
      <c r="D73" s="39"/>
      <c r="E73" s="39"/>
      <c r="F73" s="43" t="s">
        <v>389</v>
      </c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 x14ac:dyDescent="0.2">
      <c r="A74" s="39"/>
      <c r="B74" s="39"/>
      <c r="C74" s="39"/>
      <c r="D74" s="39"/>
      <c r="E74" s="39"/>
      <c r="F74" s="43" t="s">
        <v>390</v>
      </c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 x14ac:dyDescent="0.2">
      <c r="A75" s="39"/>
      <c r="B75" s="39"/>
      <c r="C75" s="39"/>
      <c r="D75" s="39"/>
      <c r="E75" s="39"/>
      <c r="F75" s="43" t="s">
        <v>391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 x14ac:dyDescent="0.2">
      <c r="A76" s="39"/>
      <c r="B76" s="39"/>
      <c r="C76" s="39"/>
      <c r="D76" s="39"/>
      <c r="E76" s="39"/>
      <c r="F76" s="43" t="s">
        <v>392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 x14ac:dyDescent="0.2">
      <c r="A77" s="39"/>
      <c r="B77" s="39"/>
      <c r="C77" s="39"/>
      <c r="D77" s="39"/>
      <c r="E77" s="39"/>
      <c r="F77" s="43" t="s">
        <v>393</v>
      </c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 x14ac:dyDescent="0.2">
      <c r="A78" s="39"/>
      <c r="B78" s="39"/>
      <c r="C78" s="39"/>
      <c r="D78" s="39"/>
      <c r="E78" s="39"/>
      <c r="F78" s="43" t="s">
        <v>394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2">
      <c r="A79" s="39"/>
      <c r="B79" s="39"/>
      <c r="C79" s="39"/>
      <c r="D79" s="39"/>
      <c r="E79" s="39"/>
      <c r="F79" s="43" t="s">
        <v>395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 x14ac:dyDescent="0.2">
      <c r="A80" s="39"/>
      <c r="B80" s="39"/>
      <c r="C80" s="39"/>
      <c r="D80" s="39"/>
      <c r="E80" s="39"/>
      <c r="F80" s="43" t="s">
        <v>396</v>
      </c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 x14ac:dyDescent="0.2">
      <c r="A81" s="39"/>
      <c r="B81" s="39"/>
      <c r="C81" s="39"/>
      <c r="D81" s="39"/>
      <c r="E81" s="39"/>
      <c r="F81" s="43" t="s">
        <v>397</v>
      </c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 x14ac:dyDescent="0.2">
      <c r="A82" s="39"/>
      <c r="B82" s="39"/>
      <c r="C82" s="39"/>
      <c r="D82" s="39"/>
      <c r="E82" s="39"/>
      <c r="F82" s="43" t="s">
        <v>398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 x14ac:dyDescent="0.2">
      <c r="A83" s="39"/>
      <c r="B83" s="39"/>
      <c r="C83" s="39"/>
      <c r="D83" s="39"/>
      <c r="E83" s="39"/>
      <c r="F83" s="43" t="s">
        <v>399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2">
      <c r="A84" s="39"/>
      <c r="B84" s="39"/>
      <c r="C84" s="39"/>
      <c r="D84" s="39"/>
      <c r="E84" s="39"/>
      <c r="F84" s="43" t="s">
        <v>400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 x14ac:dyDescent="0.2">
      <c r="A85" s="39"/>
      <c r="B85" s="39"/>
      <c r="C85" s="39"/>
      <c r="D85" s="39"/>
      <c r="E85" s="39"/>
      <c r="F85" s="43" t="s">
        <v>401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 x14ac:dyDescent="0.2">
      <c r="A86" s="39"/>
      <c r="B86" s="39"/>
      <c r="C86" s="39"/>
      <c r="D86" s="39"/>
      <c r="E86" s="39"/>
      <c r="F86" s="43" t="s">
        <v>402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 x14ac:dyDescent="0.2">
      <c r="A87" s="39"/>
      <c r="B87" s="39"/>
      <c r="C87" s="39"/>
      <c r="D87" s="39"/>
      <c r="E87" s="39"/>
      <c r="F87" s="43" t="s">
        <v>403</v>
      </c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 x14ac:dyDescent="0.2">
      <c r="A88" s="39"/>
      <c r="B88" s="39"/>
      <c r="C88" s="39"/>
      <c r="D88" s="39"/>
      <c r="E88" s="39"/>
      <c r="F88" s="43" t="s">
        <v>404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topLeftCell="B1" workbookViewId="0"/>
  </sheetViews>
  <sheetFormatPr defaultColWidth="12.5703125" defaultRowHeight="15" customHeight="1" x14ac:dyDescent="0.2"/>
  <cols>
    <col min="1" max="1" width="9.140625" hidden="1" customWidth="1"/>
    <col min="2" max="26" width="8.5703125" customWidth="1"/>
  </cols>
  <sheetData>
    <row r="1" spans="1:1" ht="12.75" customHeight="1" x14ac:dyDescent="0.2">
      <c r="A1" s="12" t="str">
        <f>IFERROR(IF(INDEX(#REF!,MATCH(LEFT(PCA!#REF!,6),#REF!,0))&lt;&gt;"",INDEX(#REF!,MATCH(LEFT(PCA!#REF!,6),#REF!,0)),""),"")</f>
        <v/>
      </c>
    </row>
    <row r="2" spans="1:1" ht="12.75" customHeight="1" x14ac:dyDescent="0.2">
      <c r="A2" s="12" t="str">
        <f>IFERROR(IF(INDEX(#REF!,MATCH(LEFT(PCA!#REF!,6),#REF!,0))&lt;&gt;"",INDEX(#REF!,MATCH(LEFT(PCA!#REF!,6),#REF!,0)),""),"")</f>
        <v/>
      </c>
    </row>
    <row r="3" spans="1:1" ht="12.75" customHeight="1" x14ac:dyDescent="0.2">
      <c r="A3" s="12" t="str">
        <f>IFERROR(IF(INDEX(#REF!,MATCH(LEFT(PCA!#REF!,6),#REF!,0))&lt;&gt;"",INDEX(#REF!,MATCH(LEFT(PCA!#REF!,6),#REF!,0)),""),"")</f>
        <v/>
      </c>
    </row>
    <row r="4" spans="1:1" ht="12.75" customHeight="1" x14ac:dyDescent="0.2">
      <c r="A4" s="12" t="str">
        <f>IFERROR(IF(INDEX(#REF!,MATCH(LEFT(PCA!#REF!,6),#REF!,0))&lt;&gt;"",INDEX(#REF!,MATCH(LEFT(PCA!#REF!,6),#REF!,0)),""),"")</f>
        <v/>
      </c>
    </row>
    <row r="5" spans="1:1" ht="12.75" customHeight="1" x14ac:dyDescent="0.2">
      <c r="A5" s="12" t="str">
        <f>IFERROR(IF(INDEX(#REF!,MATCH(LEFT(PCA!#REF!,6),#REF!,0))&lt;&gt;"",INDEX(#REF!,MATCH(LEFT(PCA!#REF!,6),#REF!,0)),""),"")</f>
        <v/>
      </c>
    </row>
    <row r="6" spans="1:1" ht="12.75" customHeight="1" x14ac:dyDescent="0.2">
      <c r="A6" s="12" t="str">
        <f>IFERROR(IF(INDEX(#REF!,MATCH(LEFT(PCA!#REF!,6),#REF!,0))&lt;&gt;"",INDEX(#REF!,MATCH(LEFT(PCA!#REF!,6),#REF!,0)),""),"")</f>
        <v/>
      </c>
    </row>
    <row r="7" spans="1:1" ht="12.75" customHeight="1" x14ac:dyDescent="0.2">
      <c r="A7" s="12" t="str">
        <f>IFERROR(IF(INDEX(#REF!,MATCH(LEFT(PCA!#REF!,6),#REF!,0))&lt;&gt;"",INDEX(#REF!,MATCH(LEFT(PCA!#REF!,6),#REF!,0)),""),"")</f>
        <v/>
      </c>
    </row>
    <row r="8" spans="1:1" ht="12.75" customHeight="1" x14ac:dyDescent="0.2">
      <c r="A8" s="12" t="str">
        <f>IFERROR(IF(INDEX(#REF!,MATCH(LEFT(PCA!#REF!,6),#REF!,0))&lt;&gt;"",INDEX(#REF!,MATCH(LEFT(PCA!#REF!,6),#REF!,0)),""),"")</f>
        <v/>
      </c>
    </row>
    <row r="9" spans="1:1" ht="12.75" customHeight="1" x14ac:dyDescent="0.2">
      <c r="A9" s="12" t="str">
        <f>IFERROR(IF(INDEX(#REF!,MATCH(LEFT(PCA!#REF!,6),#REF!,0))&lt;&gt;"",INDEX(#REF!,MATCH(LEFT(PCA!#REF!,6),#REF!,0)),""),"")</f>
        <v/>
      </c>
    </row>
    <row r="10" spans="1:1" ht="12.75" customHeight="1" x14ac:dyDescent="0.2">
      <c r="A10" s="12" t="str">
        <f>IFERROR(IF(INDEX(#REF!,MATCH(LEFT(PCA!#REF!,6),#REF!,0))&lt;&gt;"",INDEX(#REF!,MATCH(LEFT(PCA!#REF!,6),#REF!,0)),""),"")</f>
        <v/>
      </c>
    </row>
    <row r="11" spans="1:1" ht="12.75" customHeight="1" x14ac:dyDescent="0.2">
      <c r="A11" s="12" t="str">
        <f>IFERROR(IF(INDEX(#REF!,MATCH(LEFT(PCA!#REF!,6),#REF!,0))&lt;&gt;"",INDEX(#REF!,MATCH(LEFT(PCA!#REF!,6),#REF!,0)),""),"")</f>
        <v/>
      </c>
    </row>
    <row r="12" spans="1:1" ht="12.75" customHeight="1" x14ac:dyDescent="0.2">
      <c r="A12" s="12" t="str">
        <f>IFERROR(IF(INDEX(#REF!,MATCH(LEFT(PCA!#REF!,6),#REF!,0))&lt;&gt;"",INDEX(#REF!,MATCH(LEFT(PCA!#REF!,6),#REF!,0)),""),"")</f>
        <v/>
      </c>
    </row>
    <row r="13" spans="1:1" ht="12.75" customHeight="1" x14ac:dyDescent="0.2">
      <c r="A13" s="12" t="str">
        <f>IFERROR(IF(INDEX(#REF!,MATCH(LEFT(PCA!#REF!,6),#REF!,0))&lt;&gt;"",INDEX(#REF!,MATCH(LEFT(PCA!#REF!,6),#REF!,0)),""),"")</f>
        <v/>
      </c>
    </row>
    <row r="14" spans="1:1" ht="12.75" customHeight="1" x14ac:dyDescent="0.2">
      <c r="A14" s="12" t="str">
        <f>IFERROR(IF(INDEX(#REF!,MATCH(LEFT(PCA!#REF!,6),#REF!,0))&lt;&gt;"",INDEX(#REF!,MATCH(LEFT(PCA!#REF!,6),#REF!,0)),""),"")</f>
        <v/>
      </c>
    </row>
    <row r="15" spans="1:1" ht="12.75" customHeight="1" x14ac:dyDescent="0.2">
      <c r="A15" s="12" t="str">
        <f>IFERROR(IF(INDEX(#REF!,MATCH(LEFT(PCA!#REF!,6),#REF!,0))&lt;&gt;"",INDEX(#REF!,MATCH(LEFT(PCA!#REF!,6),#REF!,0)),""),"")</f>
        <v/>
      </c>
    </row>
    <row r="16" spans="1:1" ht="12.75" customHeight="1" x14ac:dyDescent="0.2">
      <c r="A16" s="12" t="str">
        <f>IFERROR(IF(INDEX(#REF!,MATCH(LEFT(PCA!#REF!,6),#REF!,0))&lt;&gt;"",INDEX(#REF!,MATCH(LEFT(PCA!#REF!,6),#REF!,0)),""),"")</f>
        <v/>
      </c>
    </row>
    <row r="17" spans="1:1" ht="12.75" customHeight="1" x14ac:dyDescent="0.2">
      <c r="A17" s="12" t="str">
        <f>IFERROR(IF(INDEX(#REF!,MATCH(LEFT(PCA!#REF!,6),#REF!,0))&lt;&gt;"",INDEX(#REF!,MATCH(LEFT(PCA!#REF!,6),#REF!,0)),""),"")</f>
        <v/>
      </c>
    </row>
    <row r="18" spans="1:1" ht="12.75" customHeight="1" x14ac:dyDescent="0.2">
      <c r="A18" s="12" t="str">
        <f>IFERROR(IF(INDEX(#REF!,MATCH(LEFT(PCA!#REF!,6),#REF!,0))&lt;&gt;"",INDEX(#REF!,MATCH(LEFT(PCA!#REF!,6),#REF!,0)),""),"")</f>
        <v/>
      </c>
    </row>
    <row r="19" spans="1:1" ht="12.75" customHeight="1" x14ac:dyDescent="0.2">
      <c r="A19" s="12" t="str">
        <f>IFERROR(IF(INDEX(#REF!,MATCH(LEFT(PCA!#REF!,6),#REF!,0))&lt;&gt;"",INDEX(#REF!,MATCH(LEFT(PCA!#REF!,6),#REF!,0)),""),"")</f>
        <v/>
      </c>
    </row>
    <row r="20" spans="1:1" ht="12.75" customHeight="1" x14ac:dyDescent="0.2">
      <c r="A20" s="12" t="str">
        <f>IFERROR(IF(INDEX(#REF!,MATCH(LEFT(PCA!#REF!,6),#REF!,0))&lt;&gt;"",INDEX(#REF!,MATCH(LEFT(PCA!#REF!,6),#REF!,0)),""),"")</f>
        <v/>
      </c>
    </row>
    <row r="21" spans="1:1" ht="12.75" customHeight="1" x14ac:dyDescent="0.2">
      <c r="A21" s="12" t="str">
        <f>IFERROR(IF(INDEX(#REF!,MATCH(LEFT(PCA!#REF!,6),#REF!,0))&lt;&gt;"",INDEX(#REF!,MATCH(LEFT(PCA!#REF!,6),#REF!,0)),""),"")</f>
        <v/>
      </c>
    </row>
    <row r="22" spans="1:1" ht="12.75" customHeight="1" x14ac:dyDescent="0.2">
      <c r="A22" s="12" t="str">
        <f>IFERROR(IF(INDEX(#REF!,MATCH(LEFT(PCA!#REF!,6),#REF!,0))&lt;&gt;"",INDEX(#REF!,MATCH(LEFT(PCA!#REF!,6),#REF!,0)),""),"")</f>
        <v/>
      </c>
    </row>
    <row r="23" spans="1:1" ht="12.75" customHeight="1" x14ac:dyDescent="0.2">
      <c r="A23" s="12" t="str">
        <f>IFERROR(IF(INDEX(#REF!,MATCH(LEFT(PCA!#REF!,6),#REF!,0))&lt;&gt;"",INDEX(#REF!,MATCH(LEFT(PCA!#REF!,6),#REF!,0)),""),"")</f>
        <v/>
      </c>
    </row>
    <row r="24" spans="1:1" ht="12.75" customHeight="1" x14ac:dyDescent="0.2">
      <c r="A24" s="12" t="str">
        <f>IFERROR(IF(INDEX(#REF!,MATCH(LEFT(PCA!#REF!,6),#REF!,0))&lt;&gt;"",INDEX(#REF!,MATCH(LEFT(PCA!#REF!,6),#REF!,0)),""),"")</f>
        <v/>
      </c>
    </row>
    <row r="25" spans="1:1" ht="12.75" customHeight="1" x14ac:dyDescent="0.2">
      <c r="A25" s="12" t="str">
        <f>IFERROR(IF(INDEX(#REF!,MATCH(LEFT(PCA!#REF!,6),#REF!,0))&lt;&gt;"",INDEX(#REF!,MATCH(LEFT(PCA!#REF!,6),#REF!,0)),""),"")</f>
        <v/>
      </c>
    </row>
    <row r="26" spans="1:1" ht="12.75" customHeight="1" x14ac:dyDescent="0.2">
      <c r="A26" s="12" t="str">
        <f>IFERROR(IF(INDEX(#REF!,MATCH(LEFT(PCA!#REF!,6),#REF!,0))&lt;&gt;"",INDEX(#REF!,MATCH(LEFT(PCA!#REF!,6),#REF!,0)),""),"")</f>
        <v/>
      </c>
    </row>
    <row r="27" spans="1:1" ht="12.75" customHeight="1" x14ac:dyDescent="0.2">
      <c r="A27" s="12" t="str">
        <f>IFERROR(IF(INDEX(#REF!,MATCH(LEFT(PCA!#REF!,6),#REF!,0))&lt;&gt;"",INDEX(#REF!,MATCH(LEFT(PCA!#REF!,6),#REF!,0)),""),"")</f>
        <v/>
      </c>
    </row>
    <row r="28" spans="1:1" ht="12.75" customHeight="1" x14ac:dyDescent="0.2">
      <c r="A28" s="12" t="str">
        <f>IFERROR(IF(INDEX(#REF!,MATCH(LEFT(PCA!#REF!,6),#REF!,0))&lt;&gt;"",INDEX(#REF!,MATCH(LEFT(PCA!#REF!,6),#REF!,0)),""),"")</f>
        <v/>
      </c>
    </row>
    <row r="29" spans="1:1" ht="12.75" customHeight="1" x14ac:dyDescent="0.2">
      <c r="A29" s="12" t="str">
        <f>IFERROR(IF(INDEX(#REF!,MATCH(LEFT(PCA!#REF!,6),#REF!,0))&lt;&gt;"",INDEX(#REF!,MATCH(LEFT(PCA!#REF!,6),#REF!,0)),""),"")</f>
        <v/>
      </c>
    </row>
    <row r="30" spans="1:1" ht="12.75" customHeight="1" x14ac:dyDescent="0.2">
      <c r="A30" s="12" t="str">
        <f>IFERROR(IF(INDEX(#REF!,MATCH(LEFT(PCA!#REF!,6),#REF!,0))&lt;&gt;"",INDEX(#REF!,MATCH(LEFT(PCA!#REF!,6),#REF!,0)),""),"")</f>
        <v/>
      </c>
    </row>
    <row r="31" spans="1:1" ht="12.75" customHeight="1" x14ac:dyDescent="0.2">
      <c r="A31" s="12" t="str">
        <f>IFERROR(IF(INDEX(#REF!,MATCH(LEFT(PCA!#REF!,6),#REF!,0))&lt;&gt;"",INDEX(#REF!,MATCH(LEFT(PCA!#REF!,6),#REF!,0)),""),"")</f>
        <v/>
      </c>
    </row>
    <row r="32" spans="1:1" ht="12.75" customHeight="1" x14ac:dyDescent="0.2">
      <c r="A32" s="12" t="str">
        <f>IFERROR(IF(INDEX(#REF!,MATCH(LEFT(PCA!#REF!,6),#REF!,0))&lt;&gt;"",INDEX(#REF!,MATCH(LEFT(PCA!#REF!,6),#REF!,0)),""),"")</f>
        <v/>
      </c>
    </row>
    <row r="33" spans="1:1" ht="12.75" customHeight="1" x14ac:dyDescent="0.2">
      <c r="A33" s="12" t="str">
        <f>IFERROR(IF(INDEX(#REF!,MATCH(LEFT(PCA!#REF!,6),#REF!,0))&lt;&gt;"",INDEX(#REF!,MATCH(LEFT(PCA!#REF!,6),#REF!,0)),""),"")</f>
        <v/>
      </c>
    </row>
    <row r="34" spans="1:1" ht="12.75" customHeight="1" x14ac:dyDescent="0.2">
      <c r="A34" s="12" t="str">
        <f>IFERROR(IF(INDEX(#REF!,MATCH(LEFT(PCA!#REF!,6),#REF!,0))&lt;&gt;"",INDEX(#REF!,MATCH(LEFT(PCA!#REF!,6),#REF!,0)),""),"")</f>
        <v/>
      </c>
    </row>
    <row r="35" spans="1:1" ht="12.75" customHeight="1" x14ac:dyDescent="0.2">
      <c r="A35" s="12" t="str">
        <f>IFERROR(IF(INDEX(#REF!,MATCH(LEFT(PCA!#REF!,6),#REF!,0))&lt;&gt;"",INDEX(#REF!,MATCH(LEFT(PCA!#REF!,6),#REF!,0)),""),"")</f>
        <v/>
      </c>
    </row>
    <row r="36" spans="1:1" ht="12.75" customHeight="1" x14ac:dyDescent="0.2">
      <c r="A36" s="12" t="str">
        <f>IFERROR(IF(INDEX(#REF!,MATCH(LEFT(PCA!#REF!,6),#REF!,0))&lt;&gt;"",INDEX(#REF!,MATCH(LEFT(PCA!#REF!,6),#REF!,0)),""),"")</f>
        <v/>
      </c>
    </row>
    <row r="37" spans="1:1" ht="12.75" customHeight="1" x14ac:dyDescent="0.2">
      <c r="A37" s="12" t="str">
        <f>IFERROR(IF(INDEX(#REF!,MATCH(LEFT(PCA!#REF!,6),#REF!,0))&lt;&gt;"",INDEX(#REF!,MATCH(LEFT(PCA!#REF!,6),#REF!,0)),""),"")</f>
        <v/>
      </c>
    </row>
    <row r="38" spans="1:1" ht="12.75" customHeight="1" x14ac:dyDescent="0.2">
      <c r="A38" s="12" t="str">
        <f>IFERROR(IF(INDEX(#REF!,MATCH(LEFT(PCA!#REF!,6),#REF!,0))&lt;&gt;"",INDEX(#REF!,MATCH(LEFT(PCA!#REF!,6),#REF!,0)),""),"")</f>
        <v/>
      </c>
    </row>
    <row r="39" spans="1:1" ht="12.75" customHeight="1" x14ac:dyDescent="0.2">
      <c r="A39" s="12" t="str">
        <f>IFERROR(IF(INDEX(#REF!,MATCH(LEFT(PCA!#REF!,6),#REF!,0))&lt;&gt;"",INDEX(#REF!,MATCH(LEFT(PCA!#REF!,6),#REF!,0)),""),"")</f>
        <v/>
      </c>
    </row>
    <row r="40" spans="1:1" ht="12.75" customHeight="1" x14ac:dyDescent="0.2">
      <c r="A40" s="12" t="str">
        <f>IFERROR(IF(INDEX(#REF!,MATCH(LEFT(PCA!#REF!,6),#REF!,0))&lt;&gt;"",INDEX(#REF!,MATCH(LEFT(PCA!#REF!,6),#REF!,0)),""),"")</f>
        <v/>
      </c>
    </row>
    <row r="41" spans="1:1" ht="12.75" customHeight="1" x14ac:dyDescent="0.2">
      <c r="A41" s="12" t="str">
        <f>IFERROR(IF(INDEX(#REF!,MATCH(LEFT(PCA!#REF!,6),#REF!,0))&lt;&gt;"",INDEX(#REF!,MATCH(LEFT(PCA!#REF!,6),#REF!,0)),""),"")</f>
        <v/>
      </c>
    </row>
    <row r="42" spans="1:1" ht="12.75" customHeight="1" x14ac:dyDescent="0.2">
      <c r="A42" s="12" t="str">
        <f>IFERROR(IF(INDEX(#REF!,MATCH(LEFT(PCA!#REF!,6),#REF!,0))&lt;&gt;"",INDEX(#REF!,MATCH(LEFT(PCA!#REF!,6),#REF!,0)),""),"")</f>
        <v/>
      </c>
    </row>
    <row r="43" spans="1:1" ht="12.75" customHeight="1" x14ac:dyDescent="0.2">
      <c r="A43" s="12" t="str">
        <f>IFERROR(IF(INDEX(#REF!,MATCH(LEFT(PCA!#REF!,6),#REF!,0))&lt;&gt;"",INDEX(#REF!,MATCH(LEFT(PCA!#REF!,6),#REF!,0)),""),"")</f>
        <v/>
      </c>
    </row>
    <row r="44" spans="1:1" ht="12.75" customHeight="1" x14ac:dyDescent="0.2">
      <c r="A44" s="12" t="str">
        <f>IFERROR(IF(INDEX(#REF!,MATCH(LEFT(PCA!#REF!,6),#REF!,0))&lt;&gt;"",INDEX(#REF!,MATCH(LEFT(PCA!#REF!,6),#REF!,0)),""),"")</f>
        <v/>
      </c>
    </row>
    <row r="45" spans="1:1" ht="12.75" customHeight="1" x14ac:dyDescent="0.2">
      <c r="A45" s="12" t="str">
        <f>IFERROR(IF(INDEX(#REF!,MATCH(LEFT(PCA!#REF!,6),#REF!,0))&lt;&gt;"",INDEX(#REF!,MATCH(LEFT(PCA!#REF!,6),#REF!,0)),""),"")</f>
        <v/>
      </c>
    </row>
    <row r="46" spans="1:1" ht="12.75" customHeight="1" x14ac:dyDescent="0.2">
      <c r="A46" s="12" t="str">
        <f>IFERROR(IF(INDEX(#REF!,MATCH(LEFT(PCA!#REF!,6),#REF!,0))&lt;&gt;"",INDEX(#REF!,MATCH(LEFT(PCA!#REF!,6),#REF!,0)),""),"")</f>
        <v/>
      </c>
    </row>
    <row r="47" spans="1:1" ht="12.75" customHeight="1" x14ac:dyDescent="0.2">
      <c r="A47" s="12" t="str">
        <f>IFERROR(IF(INDEX(#REF!,MATCH(LEFT(PCA!#REF!,6),#REF!,0))&lt;&gt;"",INDEX(#REF!,MATCH(LEFT(PCA!#REF!,6),#REF!,0)),""),"")</f>
        <v/>
      </c>
    </row>
    <row r="48" spans="1:1" ht="12.75" customHeight="1" x14ac:dyDescent="0.2">
      <c r="A48" s="12" t="str">
        <f>IFERROR(IF(INDEX(#REF!,MATCH(LEFT(PCA!#REF!,6),#REF!,0))&lt;&gt;"",INDEX(#REF!,MATCH(LEFT(PCA!#REF!,6),#REF!,0)),""),"")</f>
        <v/>
      </c>
    </row>
    <row r="49" spans="1:1" ht="12.75" customHeight="1" x14ac:dyDescent="0.2">
      <c r="A49" s="12" t="str">
        <f>IFERROR(IF(INDEX(#REF!,MATCH(LEFT(PCA!#REF!,6),#REF!,0))&lt;&gt;"",INDEX(#REF!,MATCH(LEFT(PCA!#REF!,6),#REF!,0)),""),"")</f>
        <v/>
      </c>
    </row>
    <row r="50" spans="1:1" ht="12.75" customHeight="1" x14ac:dyDescent="0.2">
      <c r="A50" s="12" t="str">
        <f>IFERROR(IF(INDEX(#REF!,MATCH(LEFT(PCA!#REF!,6),#REF!,0))&lt;&gt;"",INDEX(#REF!,MATCH(LEFT(PCA!#REF!,6),#REF!,0)),""),"")</f>
        <v/>
      </c>
    </row>
    <row r="51" spans="1:1" ht="12.75" customHeight="1" x14ac:dyDescent="0.2">
      <c r="A51" s="12" t="str">
        <f>IFERROR(IF(INDEX(#REF!,MATCH(LEFT(PCA!#REF!,6),#REF!,0))&lt;&gt;"",INDEX(#REF!,MATCH(LEFT(PCA!#REF!,6),#REF!,0)),""),"")</f>
        <v/>
      </c>
    </row>
    <row r="52" spans="1:1" ht="12.75" customHeight="1" x14ac:dyDescent="0.2">
      <c r="A52" s="12" t="str">
        <f>IFERROR(IF(INDEX(#REF!,MATCH(LEFT(PCA!#REF!,6),#REF!,0))&lt;&gt;"",INDEX(#REF!,MATCH(LEFT(PCA!#REF!,6),#REF!,0)),""),"")</f>
        <v/>
      </c>
    </row>
    <row r="53" spans="1:1" ht="12.75" customHeight="1" x14ac:dyDescent="0.2">
      <c r="A53" s="12" t="str">
        <f>IFERROR(IF(INDEX(#REF!,MATCH(LEFT(PCA!#REF!,6),#REF!,0))&lt;&gt;"",INDEX(#REF!,MATCH(LEFT(PCA!#REF!,6),#REF!,0)),""),"")</f>
        <v/>
      </c>
    </row>
    <row r="54" spans="1:1" ht="12.75" customHeight="1" x14ac:dyDescent="0.2">
      <c r="A54" s="12" t="str">
        <f>IFERROR(IF(INDEX(#REF!,MATCH(LEFT(PCA!#REF!,6),#REF!,0))&lt;&gt;"",INDEX(#REF!,MATCH(LEFT(PCA!#REF!,6),#REF!,0)),""),"")</f>
        <v/>
      </c>
    </row>
    <row r="55" spans="1:1" ht="12.75" customHeight="1" x14ac:dyDescent="0.2">
      <c r="A55" s="12" t="str">
        <f>IFERROR(IF(INDEX(#REF!,MATCH(LEFT(PCA!#REF!,6),#REF!,0))&lt;&gt;"",INDEX(#REF!,MATCH(LEFT(PCA!#REF!,6),#REF!,0)),""),"")</f>
        <v/>
      </c>
    </row>
    <row r="56" spans="1:1" ht="12.75" customHeight="1" x14ac:dyDescent="0.2">
      <c r="A56" s="12" t="str">
        <f>IFERROR(IF(INDEX(#REF!,MATCH(LEFT(PCA!#REF!,6),#REF!,0))&lt;&gt;"",INDEX(#REF!,MATCH(LEFT(PCA!#REF!,6),#REF!,0)),""),"")</f>
        <v/>
      </c>
    </row>
    <row r="57" spans="1:1" ht="12.75" customHeight="1" x14ac:dyDescent="0.2">
      <c r="A57" s="12" t="str">
        <f>IFERROR(IF(INDEX(#REF!,MATCH(LEFT(PCA!#REF!,6),#REF!,0))&lt;&gt;"",INDEX(#REF!,MATCH(LEFT(PCA!#REF!,6),#REF!,0)),""),"")</f>
        <v/>
      </c>
    </row>
    <row r="58" spans="1:1" ht="12.75" customHeight="1" x14ac:dyDescent="0.2">
      <c r="A58" s="12" t="str">
        <f>IFERROR(IF(INDEX(#REF!,MATCH(LEFT(PCA!#REF!,6),#REF!,0))&lt;&gt;"",INDEX(#REF!,MATCH(LEFT(PCA!#REF!,6),#REF!,0)),""),"")</f>
        <v/>
      </c>
    </row>
    <row r="59" spans="1:1" ht="12.75" customHeight="1" x14ac:dyDescent="0.2">
      <c r="A59" s="12" t="str">
        <f>IFERROR(IF(INDEX(#REF!,MATCH(LEFT(PCA!#REF!,6),#REF!,0))&lt;&gt;"",INDEX(#REF!,MATCH(LEFT(PCA!#REF!,6),#REF!,0)),""),"")</f>
        <v/>
      </c>
    </row>
    <row r="60" spans="1:1" ht="12.75" customHeight="1" x14ac:dyDescent="0.2">
      <c r="A60" s="12" t="str">
        <f>IFERROR(IF(INDEX(#REF!,MATCH(LEFT(PCA!#REF!,6),#REF!,0))&lt;&gt;"",INDEX(#REF!,MATCH(LEFT(PCA!#REF!,6),#REF!,0)),""),"")</f>
        <v/>
      </c>
    </row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Orientações</vt:lpstr>
      <vt:lpstr>PCA</vt:lpstr>
      <vt:lpstr>Listas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Sandro Costa Barbosa</cp:lastModifiedBy>
  <cp:lastPrinted>2025-07-08T14:14:00Z</cp:lastPrinted>
  <dcterms:created xsi:type="dcterms:W3CDTF">2024-04-04T15:56:39Z</dcterms:created>
  <dcterms:modified xsi:type="dcterms:W3CDTF">2025-07-08T14:15:04Z</dcterms:modified>
</cp:coreProperties>
</file>